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30"/>
  <workbookPr defaultThemeVersion="124226"/>
  <mc:AlternateContent xmlns:mc="http://schemas.openxmlformats.org/markup-compatibility/2006">
    <mc:Choice Requires="x15">
      <x15ac:absPath xmlns:x15ac="http://schemas.microsoft.com/office/spreadsheetml/2010/11/ac" url="/Users/Ken-ichi_Sato/Downloads/"/>
    </mc:Choice>
  </mc:AlternateContent>
  <xr:revisionPtr revIDLastSave="0" documentId="13_ncr:1_{24EA2407-980E-3045-8553-6E1ACD37F3B0}" xr6:coauthVersionLast="47" xr6:coauthVersionMax="47" xr10:uidLastSave="{00000000-0000-0000-0000-000000000000}"/>
  <bookViews>
    <workbookView xWindow="920" yWindow="500" windowWidth="22120" windowHeight="21100" tabRatio="748" xr2:uid="{00000000-000D-0000-FFFF-FFFF00000000}"/>
  </bookViews>
  <sheets>
    <sheet name="目次" sheetId="8" r:id="rId1"/>
    <sheet name="計画書" sheetId="21" r:id="rId2"/>
    <sheet name="謝礼金明細書 " sheetId="29" r:id="rId3"/>
    <sheet name="講師交通費" sheetId="28" r:id="rId4"/>
    <sheet name="講師領収書" sheetId="17" r:id="rId5"/>
    <sheet name="会議明細書" sheetId="27" r:id="rId6"/>
    <sheet name="実務委員等明細書" sheetId="11" r:id="rId7"/>
    <sheet name="参加者名簿" sheetId="4" r:id="rId8"/>
    <sheet name="報告書" sheetId="26" r:id="rId9"/>
    <sheet name="【諸手当】" sheetId="20" r:id="rId10"/>
    <sheet name="【ｺｰﾄﾞ表】" sheetId="12" r:id="rId11"/>
  </sheets>
  <definedNames>
    <definedName name="_xlnm.Print_Area" localSheetId="10">【ｺｰﾄﾞ表】!$A$1:$K$44</definedName>
    <definedName name="_xlnm.Print_Area" localSheetId="4">講師領収書!$A$3:$Q$252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249" i="17" l="1"/>
  <c r="D224" i="17"/>
  <c r="D199" i="17"/>
  <c r="D174" i="17"/>
  <c r="D149" i="17"/>
  <c r="D124" i="17"/>
  <c r="D99" i="17"/>
  <c r="D74" i="17"/>
  <c r="D49" i="17"/>
  <c r="C9" i="29"/>
  <c r="G27" i="17" s="1"/>
  <c r="D24" i="17" l="1"/>
  <c r="K18" i="29" l="1"/>
  <c r="E18" i="29" s="1"/>
  <c r="K15" i="29"/>
  <c r="E15" i="29" s="1"/>
  <c r="K10" i="29"/>
  <c r="E10" i="29" s="1"/>
  <c r="K11" i="29"/>
  <c r="E11" i="29" s="1"/>
  <c r="K12" i="29"/>
  <c r="E12" i="29" s="1"/>
  <c r="K13" i="29"/>
  <c r="E13" i="29" s="1"/>
  <c r="K14" i="29"/>
  <c r="E14" i="29" s="1"/>
  <c r="K16" i="29"/>
  <c r="E16" i="29" s="1"/>
  <c r="K17" i="29"/>
  <c r="E17" i="29" s="1"/>
  <c r="K9" i="29"/>
  <c r="E9" i="29" s="1"/>
  <c r="C18" i="29"/>
  <c r="G252" i="17" s="1"/>
  <c r="C17" i="29"/>
  <c r="C16" i="29"/>
  <c r="G202" i="17" s="1"/>
  <c r="C15" i="29"/>
  <c r="G177" i="17" s="1"/>
  <c r="C14" i="29"/>
  <c r="G152" i="17" s="1"/>
  <c r="C13" i="29"/>
  <c r="G127" i="17" s="1"/>
  <c r="C12" i="29"/>
  <c r="G102" i="17" s="1"/>
  <c r="C11" i="29"/>
  <c r="C10" i="29"/>
  <c r="G52" i="17" s="1"/>
  <c r="B9" i="29"/>
  <c r="L6" i="29"/>
  <c r="J6" i="29"/>
  <c r="H6" i="29"/>
  <c r="G5" i="29"/>
  <c r="G4" i="29"/>
  <c r="C4" i="29"/>
  <c r="B15" i="29" l="1"/>
  <c r="F18" i="29"/>
  <c r="D247" i="17" s="1"/>
  <c r="F237" i="17"/>
  <c r="D246" i="17" s="1"/>
  <c r="F17" i="29"/>
  <c r="D222" i="17" s="1"/>
  <c r="F212" i="17"/>
  <c r="D221" i="17" s="1"/>
  <c r="F16" i="29"/>
  <c r="D197" i="17" s="1"/>
  <c r="F187" i="17"/>
  <c r="F15" i="29"/>
  <c r="D172" i="17" s="1"/>
  <c r="F162" i="17"/>
  <c r="D171" i="17" s="1"/>
  <c r="F14" i="29"/>
  <c r="D147" i="17" s="1"/>
  <c r="F137" i="17"/>
  <c r="F13" i="29"/>
  <c r="D122" i="17" s="1"/>
  <c r="F112" i="17"/>
  <c r="D121" i="17" s="1"/>
  <c r="F12" i="29"/>
  <c r="D97" i="17" s="1"/>
  <c r="F87" i="17"/>
  <c r="D96" i="17" s="1"/>
  <c r="F10" i="29"/>
  <c r="D47" i="17" s="1"/>
  <c r="F37" i="17"/>
  <c r="B18" i="29"/>
  <c r="B17" i="29"/>
  <c r="G227" i="17"/>
  <c r="B16" i="29"/>
  <c r="B14" i="29"/>
  <c r="B13" i="29"/>
  <c r="B12" i="29"/>
  <c r="B11" i="29"/>
  <c r="G77" i="17"/>
  <c r="B10" i="29"/>
  <c r="F11" i="29"/>
  <c r="D72" i="17" s="1"/>
  <c r="F62" i="17"/>
  <c r="F9" i="29"/>
  <c r="D22" i="17" s="1"/>
  <c r="F12" i="17"/>
  <c r="D21" i="17" s="1"/>
  <c r="G19" i="29"/>
  <c r="E19" i="29"/>
  <c r="D29" i="28"/>
  <c r="E29" i="28" s="1"/>
  <c r="Z46" i="21" s="1"/>
  <c r="R43" i="26" s="1"/>
  <c r="Z48" i="21"/>
  <c r="R45" i="26" s="1"/>
  <c r="E28" i="28"/>
  <c r="E27" i="28"/>
  <c r="E26" i="28"/>
  <c r="E25" i="28"/>
  <c r="E24" i="28"/>
  <c r="E23" i="28"/>
  <c r="E22" i="28"/>
  <c r="E21" i="28"/>
  <c r="E20" i="28"/>
  <c r="E19" i="28"/>
  <c r="E18" i="28"/>
  <c r="E17" i="28"/>
  <c r="E16" i="28"/>
  <c r="E15" i="28"/>
  <c r="E14" i="28"/>
  <c r="E13" i="28"/>
  <c r="E12" i="28"/>
  <c r="E11" i="28"/>
  <c r="E10" i="28"/>
  <c r="E9" i="28"/>
  <c r="J6" i="28"/>
  <c r="H6" i="28"/>
  <c r="F6" i="28"/>
  <c r="E5" i="28"/>
  <c r="B5" i="28"/>
  <c r="E4" i="28"/>
  <c r="G12" i="26"/>
  <c r="AD13" i="21"/>
  <c r="R49" i="26"/>
  <c r="R48" i="26"/>
  <c r="R47" i="26"/>
  <c r="R40" i="26"/>
  <c r="E44" i="26"/>
  <c r="E43" i="26"/>
  <c r="E42" i="26"/>
  <c r="E40" i="26"/>
  <c r="H44" i="21"/>
  <c r="E41" i="26"/>
  <c r="H48" i="21"/>
  <c r="D54" i="26"/>
  <c r="H45" i="26"/>
  <c r="S9" i="26"/>
  <c r="K9" i="26"/>
  <c r="D9" i="26"/>
  <c r="D8" i="26"/>
  <c r="T7" i="26"/>
  <c r="Q7" i="26"/>
  <c r="M7" i="26"/>
  <c r="J7" i="26"/>
  <c r="G7" i="26"/>
  <c r="E7" i="26"/>
  <c r="AG5" i="26"/>
  <c r="AA5" i="26"/>
  <c r="D5" i="26"/>
  <c r="O5" i="4"/>
  <c r="G5" i="4"/>
  <c r="P4" i="4"/>
  <c r="N4" i="4"/>
  <c r="L4" i="4"/>
  <c r="I4" i="4"/>
  <c r="G4" i="4"/>
  <c r="E4" i="4"/>
  <c r="D3" i="4"/>
  <c r="E29" i="11"/>
  <c r="Z49" i="21" s="1"/>
  <c r="R46" i="26" s="1"/>
  <c r="D29" i="11"/>
  <c r="U45" i="26" s="1"/>
  <c r="F28" i="11"/>
  <c r="F27" i="11"/>
  <c r="F26" i="11"/>
  <c r="F25" i="11"/>
  <c r="F24" i="11"/>
  <c r="F23" i="11"/>
  <c r="F22" i="11"/>
  <c r="F21" i="11"/>
  <c r="F20" i="11"/>
  <c r="F19" i="11"/>
  <c r="F18" i="11"/>
  <c r="F17" i="11"/>
  <c r="F16" i="11"/>
  <c r="F15" i="11"/>
  <c r="F14" i="11"/>
  <c r="F13" i="11"/>
  <c r="F12" i="11"/>
  <c r="F11" i="11"/>
  <c r="F10" i="11"/>
  <c r="F9" i="11"/>
  <c r="K6" i="11"/>
  <c r="I6" i="11"/>
  <c r="G6" i="11"/>
  <c r="F5" i="11"/>
  <c r="B5" i="11"/>
  <c r="F4" i="11"/>
  <c r="E29" i="27"/>
  <c r="D29" i="27"/>
  <c r="F28" i="27"/>
  <c r="F27" i="27"/>
  <c r="F26" i="27"/>
  <c r="F25" i="27"/>
  <c r="F24" i="27"/>
  <c r="F23" i="27"/>
  <c r="F22" i="27"/>
  <c r="F21" i="27"/>
  <c r="F20" i="27"/>
  <c r="F19" i="27"/>
  <c r="F18" i="27"/>
  <c r="F17" i="27"/>
  <c r="F16" i="27"/>
  <c r="F15" i="27"/>
  <c r="F14" i="27"/>
  <c r="F13" i="27"/>
  <c r="F12" i="27"/>
  <c r="F11" i="27"/>
  <c r="F10" i="27"/>
  <c r="F9" i="27"/>
  <c r="F5" i="27"/>
  <c r="B5" i="27"/>
  <c r="F4" i="27"/>
  <c r="E240" i="17"/>
  <c r="E215" i="17"/>
  <c r="D196" i="17"/>
  <c r="E190" i="17"/>
  <c r="E165" i="17"/>
  <c r="D146" i="17"/>
  <c r="E140" i="17"/>
  <c r="E115" i="17"/>
  <c r="E90" i="17"/>
  <c r="E65" i="17"/>
  <c r="E40" i="17"/>
  <c r="E15" i="17"/>
  <c r="F29" i="11"/>
  <c r="D46" i="17"/>
  <c r="F29" i="27" l="1"/>
  <c r="U44" i="26" s="1"/>
  <c r="U46" i="26"/>
  <c r="U43" i="26"/>
  <c r="E45" i="26"/>
  <c r="F19" i="29"/>
  <c r="Z45" i="21" s="1"/>
  <c r="Z44" i="21"/>
  <c r="R41" i="26" s="1"/>
  <c r="U41" i="26"/>
  <c r="D71" i="17"/>
  <c r="Z47" i="21"/>
  <c r="R44" i="26" s="1"/>
  <c r="U42" i="26" l="1"/>
  <c r="Z53" i="21"/>
  <c r="R42" i="26"/>
  <c r="R50" i="26" s="1"/>
  <c r="U50" i="26" l="1"/>
</calcChain>
</file>

<file path=xl/sharedStrings.xml><?xml version="1.0" encoding="utf-8"?>
<sst xmlns="http://schemas.openxmlformats.org/spreadsheetml/2006/main" count="839" uniqueCount="397">
  <si>
    <t>申請者</t>
    <rPh sb="0" eb="3">
      <t>シンセイシャ</t>
    </rPh>
    <phoneticPr fontId="1"/>
  </si>
  <si>
    <t>参加費</t>
    <rPh sb="0" eb="2">
      <t>サンカ</t>
    </rPh>
    <rPh sb="2" eb="3">
      <t>ヒ</t>
    </rPh>
    <phoneticPr fontId="1"/>
  </si>
  <si>
    <t>分野コード</t>
    <rPh sb="0" eb="2">
      <t>ブンヤ</t>
    </rPh>
    <phoneticPr fontId="1"/>
  </si>
  <si>
    <t>会員番号</t>
    <rPh sb="0" eb="2">
      <t>カイイン</t>
    </rPh>
    <rPh sb="2" eb="4">
      <t>バンゴウ</t>
    </rPh>
    <phoneticPr fontId="1"/>
  </si>
  <si>
    <t>※講師 ・ 司会 ・ 座長を担当される方は、参加形式に○印を付けて下さい。</t>
    <rPh sb="1" eb="3">
      <t>コウシ</t>
    </rPh>
    <rPh sb="6" eb="8">
      <t>シカイ</t>
    </rPh>
    <rPh sb="11" eb="13">
      <t>ザチョウ</t>
    </rPh>
    <rPh sb="14" eb="16">
      <t>タントウ</t>
    </rPh>
    <rPh sb="19" eb="20">
      <t>カタ</t>
    </rPh>
    <rPh sb="22" eb="24">
      <t>サンカ</t>
    </rPh>
    <rPh sb="24" eb="26">
      <t>ケイシキ</t>
    </rPh>
    <rPh sb="28" eb="29">
      <t>イン</t>
    </rPh>
    <rPh sb="30" eb="31">
      <t>ツ</t>
    </rPh>
    <rPh sb="33" eb="34">
      <t>クダ</t>
    </rPh>
    <phoneticPr fontId="1"/>
  </si>
  <si>
    <t>研 修 会 名</t>
    <rPh sb="0" eb="5">
      <t>ケンシュウカイ</t>
    </rPh>
    <rPh sb="6" eb="7">
      <t>メイ</t>
    </rPh>
    <phoneticPr fontId="1"/>
  </si>
  <si>
    <t>開 催 日 時</t>
    <rPh sb="0" eb="3">
      <t>カイサイ</t>
    </rPh>
    <rPh sb="4" eb="7">
      <t>ニチジ</t>
    </rPh>
    <phoneticPr fontId="1"/>
  </si>
  <si>
    <t>責   任   者</t>
    <rPh sb="0" eb="1">
      <t>セキ</t>
    </rPh>
    <rPh sb="4" eb="5">
      <t>ニン</t>
    </rPh>
    <rPh sb="8" eb="9">
      <t>モノ</t>
    </rPh>
    <phoneticPr fontId="1"/>
  </si>
  <si>
    <t>氏　名</t>
    <rPh sb="0" eb="3">
      <t>シメイ</t>
    </rPh>
    <phoneticPr fontId="1"/>
  </si>
  <si>
    <t>会 員 番 号</t>
    <rPh sb="0" eb="3">
      <t>カイイン</t>
    </rPh>
    <rPh sb="4" eb="7">
      <t>バンゴウ</t>
    </rPh>
    <phoneticPr fontId="1"/>
  </si>
  <si>
    <t>参加形式</t>
    <rPh sb="0" eb="2">
      <t>サンカ</t>
    </rPh>
    <rPh sb="2" eb="4">
      <t>ケイシキ</t>
    </rPh>
    <phoneticPr fontId="1"/>
  </si>
  <si>
    <t>氏　　　　名</t>
    <rPh sb="0" eb="1">
      <t>シ</t>
    </rPh>
    <rPh sb="5" eb="6">
      <t>メイ</t>
    </rPh>
    <phoneticPr fontId="1"/>
  </si>
  <si>
    <t>所　　　　属</t>
    <rPh sb="0" eb="1">
      <t>トコロ</t>
    </rPh>
    <rPh sb="5" eb="6">
      <t>ゾク</t>
    </rPh>
    <phoneticPr fontId="1"/>
  </si>
  <si>
    <t xml:space="preserve"> 講師 ・司会 ・座長 </t>
    <rPh sb="1" eb="3">
      <t>コウシ</t>
    </rPh>
    <rPh sb="5" eb="7">
      <t>シカイ</t>
    </rPh>
    <rPh sb="9" eb="11">
      <t>ザチョウ</t>
    </rPh>
    <phoneticPr fontId="1"/>
  </si>
  <si>
    <t>計画書</t>
    <rPh sb="0" eb="3">
      <t>ケイカクショ</t>
    </rPh>
    <phoneticPr fontId="1"/>
  </si>
  <si>
    <t>報告書</t>
    <rPh sb="0" eb="3">
      <t>ホウコクショ</t>
    </rPh>
    <phoneticPr fontId="1"/>
  </si>
  <si>
    <t>参加者名簿（研修会用）</t>
    <rPh sb="0" eb="3">
      <t>サンカシャ</t>
    </rPh>
    <rPh sb="3" eb="5">
      <t>メイボ</t>
    </rPh>
    <rPh sb="6" eb="9">
      <t>ケンシュウカイ</t>
    </rPh>
    <rPh sb="9" eb="10">
      <t>ヨウ</t>
    </rPh>
    <phoneticPr fontId="1"/>
  </si>
  <si>
    <t>氏　　名</t>
    <rPh sb="0" eb="1">
      <t>シ</t>
    </rPh>
    <rPh sb="3" eb="4">
      <t>メイ</t>
    </rPh>
    <phoneticPr fontId="1"/>
  </si>
  <si>
    <t>施　設　名</t>
    <rPh sb="0" eb="1">
      <t>ホドコ</t>
    </rPh>
    <rPh sb="2" eb="3">
      <t>セツ</t>
    </rPh>
    <rPh sb="4" eb="5">
      <t>メイ</t>
    </rPh>
    <phoneticPr fontId="1"/>
  </si>
  <si>
    <t>合計</t>
    <rPh sb="0" eb="2">
      <t>ゴウケイ</t>
    </rPh>
    <phoneticPr fontId="1"/>
  </si>
  <si>
    <t>合　　計</t>
    <rPh sb="0" eb="1">
      <t>ゴウ</t>
    </rPh>
    <rPh sb="3" eb="4">
      <t>ケイ</t>
    </rPh>
    <phoneticPr fontId="1"/>
  </si>
  <si>
    <t>　報告事項・反省点など</t>
    <rPh sb="1" eb="3">
      <t>ホウコク</t>
    </rPh>
    <rPh sb="3" eb="5">
      <t>ジコウ</t>
    </rPh>
    <rPh sb="6" eb="9">
      <t>ハンセイテン</t>
    </rPh>
    <phoneticPr fontId="1"/>
  </si>
  <si>
    <t>人文・社会科学</t>
    <rPh sb="0" eb="2">
      <t>ジンブン</t>
    </rPh>
    <rPh sb="3" eb="5">
      <t>シャカイ</t>
    </rPh>
    <rPh sb="5" eb="7">
      <t>カガク</t>
    </rPh>
    <phoneticPr fontId="1"/>
  </si>
  <si>
    <t>生体検査</t>
    <rPh sb="0" eb="2">
      <t>セイタイ</t>
    </rPh>
    <rPh sb="2" eb="4">
      <t>ケンサ</t>
    </rPh>
    <phoneticPr fontId="1"/>
  </si>
  <si>
    <t>自然科学</t>
    <rPh sb="0" eb="2">
      <t>シゼン</t>
    </rPh>
    <rPh sb="2" eb="4">
      <t>カガク</t>
    </rPh>
    <phoneticPr fontId="1"/>
  </si>
  <si>
    <t>検体検査</t>
    <rPh sb="0" eb="2">
      <t>ケンタイ</t>
    </rPh>
    <rPh sb="2" eb="4">
      <t>ケンサ</t>
    </rPh>
    <phoneticPr fontId="1"/>
  </si>
  <si>
    <t>基礎教養</t>
    <rPh sb="0" eb="2">
      <t>キソ</t>
    </rPh>
    <rPh sb="2" eb="4">
      <t>キョウヨウ</t>
    </rPh>
    <phoneticPr fontId="1"/>
  </si>
  <si>
    <t>学会関係</t>
    <rPh sb="0" eb="2">
      <t>ガッカイ</t>
    </rPh>
    <rPh sb="2" eb="4">
      <t>カンケイ</t>
    </rPh>
    <phoneticPr fontId="1"/>
  </si>
  <si>
    <t>臨床検査の基礎</t>
    <rPh sb="0" eb="2">
      <t>リンショウ</t>
    </rPh>
    <rPh sb="2" eb="4">
      <t>ケンサ</t>
    </rPh>
    <rPh sb="5" eb="7">
      <t>キソ</t>
    </rPh>
    <phoneticPr fontId="1"/>
  </si>
  <si>
    <t>医学の基礎</t>
    <rPh sb="0" eb="2">
      <t>イガク</t>
    </rPh>
    <rPh sb="3" eb="5">
      <t>キソ</t>
    </rPh>
    <phoneticPr fontId="1"/>
  </si>
  <si>
    <t>公益活動</t>
    <rPh sb="0" eb="2">
      <t>コウエキ</t>
    </rPh>
    <rPh sb="2" eb="4">
      <t>カツドウ</t>
    </rPh>
    <phoneticPr fontId="1"/>
  </si>
  <si>
    <t>組織活動</t>
    <rPh sb="0" eb="2">
      <t>ソシキ</t>
    </rPh>
    <rPh sb="2" eb="4">
      <t>カツドウ</t>
    </rPh>
    <phoneticPr fontId="1"/>
  </si>
  <si>
    <t>履 修 点 数 一 覧　 （学会、研修会、講習会、ボランティア、健康展 他）</t>
    <rPh sb="0" eb="1">
      <t>クツ</t>
    </rPh>
    <rPh sb="2" eb="3">
      <t>オサム</t>
    </rPh>
    <rPh sb="4" eb="5">
      <t>テン</t>
    </rPh>
    <rPh sb="6" eb="7">
      <t>カズ</t>
    </rPh>
    <rPh sb="8" eb="9">
      <t>イチ</t>
    </rPh>
    <rPh sb="10" eb="11">
      <t>ラン</t>
    </rPh>
    <rPh sb="14" eb="16">
      <t>ガッカイ</t>
    </rPh>
    <rPh sb="17" eb="20">
      <t>ケンシュウカイ</t>
    </rPh>
    <rPh sb="21" eb="24">
      <t>コウシュウカイ</t>
    </rPh>
    <rPh sb="32" eb="35">
      <t>ケンコウテン</t>
    </rPh>
    <rPh sb="36" eb="37">
      <t>ホカ</t>
    </rPh>
    <phoneticPr fontId="1"/>
  </si>
  <si>
    <t>参加形態</t>
    <rPh sb="0" eb="2">
      <t>サンカ</t>
    </rPh>
    <rPh sb="2" eb="4">
      <t>ケイタイ</t>
    </rPh>
    <phoneticPr fontId="1"/>
  </si>
  <si>
    <t>技師会主催・共催</t>
    <rPh sb="0" eb="2">
      <t>ギシ</t>
    </rPh>
    <rPh sb="2" eb="3">
      <t>カイ</t>
    </rPh>
    <rPh sb="3" eb="5">
      <t>シュサイ</t>
    </rPh>
    <rPh sb="6" eb="8">
      <t>キョウサイ</t>
    </rPh>
    <phoneticPr fontId="1"/>
  </si>
  <si>
    <t>関連学会・団体、登録団体・後援団体</t>
    <rPh sb="0" eb="2">
      <t>カンレン</t>
    </rPh>
    <rPh sb="2" eb="4">
      <t>ガッカイ</t>
    </rPh>
    <rPh sb="5" eb="7">
      <t>ダンタイ</t>
    </rPh>
    <rPh sb="8" eb="10">
      <t>トウロク</t>
    </rPh>
    <rPh sb="10" eb="12">
      <t>ダンタイ</t>
    </rPh>
    <rPh sb="13" eb="15">
      <t>コウエン</t>
    </rPh>
    <rPh sb="15" eb="17">
      <t>ダンタイ</t>
    </rPh>
    <phoneticPr fontId="1"/>
  </si>
  <si>
    <t>１日</t>
    <rPh sb="1" eb="2">
      <t>ニチ</t>
    </rPh>
    <phoneticPr fontId="1"/>
  </si>
  <si>
    <t>２日</t>
    <rPh sb="1" eb="2">
      <t>ニチ</t>
    </rPh>
    <phoneticPr fontId="1"/>
  </si>
  <si>
    <t>３日</t>
    <rPh sb="1" eb="2">
      <t>ニチ</t>
    </rPh>
    <phoneticPr fontId="1"/>
  </si>
  <si>
    <t>４日以上</t>
    <rPh sb="1" eb="2">
      <t>ニチ</t>
    </rPh>
    <rPh sb="2" eb="4">
      <t>イジョウ</t>
    </rPh>
    <phoneticPr fontId="1"/>
  </si>
  <si>
    <t>ナースプラザ福岡 内</t>
    <rPh sb="6" eb="8">
      <t>フクオカ</t>
    </rPh>
    <rPh sb="9" eb="10">
      <t>ウチ</t>
    </rPh>
    <phoneticPr fontId="1"/>
  </si>
  <si>
    <t>管理運営</t>
    <rPh sb="0" eb="2">
      <t>カンリ</t>
    </rPh>
    <rPh sb="2" eb="4">
      <t>ウンエイ</t>
    </rPh>
    <phoneticPr fontId="1"/>
  </si>
  <si>
    <t>◆基礎教科には下記のものが含まれます。</t>
    <rPh sb="1" eb="3">
      <t>キソ</t>
    </rPh>
    <rPh sb="3" eb="5">
      <t>キョウカ</t>
    </rPh>
    <rPh sb="7" eb="9">
      <t>カキ</t>
    </rPh>
    <rPh sb="13" eb="14">
      <t>フク</t>
    </rPh>
    <phoneticPr fontId="1"/>
  </si>
  <si>
    <t>人文・社会科学 … 医の倫理、接遇・マナー、外国語会話（手話）等</t>
    <rPh sb="0" eb="2">
      <t>ジンブン</t>
    </rPh>
    <rPh sb="3" eb="5">
      <t>シャカイ</t>
    </rPh>
    <rPh sb="5" eb="7">
      <t>カガク</t>
    </rPh>
    <rPh sb="10" eb="11">
      <t>イ</t>
    </rPh>
    <rPh sb="12" eb="14">
      <t>リンリ</t>
    </rPh>
    <rPh sb="15" eb="17">
      <t>セツグウ</t>
    </rPh>
    <rPh sb="22" eb="25">
      <t>ガイコクゴ</t>
    </rPh>
    <rPh sb="25" eb="27">
      <t>カイワ</t>
    </rPh>
    <rPh sb="28" eb="30">
      <t>シュワ</t>
    </rPh>
    <rPh sb="31" eb="32">
      <t>トウ</t>
    </rPh>
    <phoneticPr fontId="1"/>
  </si>
  <si>
    <t>自然科学 … 環境保全（ボランティアの参加等）</t>
    <rPh sb="0" eb="2">
      <t>シゼン</t>
    </rPh>
    <rPh sb="2" eb="4">
      <t>カガク</t>
    </rPh>
    <rPh sb="7" eb="9">
      <t>カンキョウ</t>
    </rPh>
    <rPh sb="9" eb="11">
      <t>ホゼン</t>
    </rPh>
    <rPh sb="19" eb="21">
      <t>サンカ</t>
    </rPh>
    <rPh sb="21" eb="22">
      <t>トウ</t>
    </rPh>
    <phoneticPr fontId="1"/>
  </si>
  <si>
    <t>基礎教養 … チーム医療、安全意識、インフォームド・コンセント、検査対象の理解 等</t>
    <rPh sb="0" eb="2">
      <t>キソ</t>
    </rPh>
    <rPh sb="2" eb="4">
      <t>キョウヨウ</t>
    </rPh>
    <rPh sb="10" eb="12">
      <t>イリョウ</t>
    </rPh>
    <rPh sb="13" eb="15">
      <t>アンゼン</t>
    </rPh>
    <rPh sb="15" eb="17">
      <t>イシキ</t>
    </rPh>
    <rPh sb="32" eb="34">
      <t>ケンサ</t>
    </rPh>
    <rPh sb="34" eb="36">
      <t>タイショウ</t>
    </rPh>
    <rPh sb="37" eb="39">
      <t>リカイ</t>
    </rPh>
    <rPh sb="40" eb="41">
      <t>トウ</t>
    </rPh>
    <phoneticPr fontId="1"/>
  </si>
  <si>
    <t>臨床検査の基礎 … 緊急検査、精度管理、トピックス、社会問題 等</t>
    <rPh sb="0" eb="2">
      <t>リンショウ</t>
    </rPh>
    <rPh sb="2" eb="4">
      <t>ケンサ</t>
    </rPh>
    <rPh sb="5" eb="7">
      <t>キソ</t>
    </rPh>
    <rPh sb="10" eb="12">
      <t>キンキュウ</t>
    </rPh>
    <rPh sb="12" eb="14">
      <t>ケンサ</t>
    </rPh>
    <rPh sb="15" eb="17">
      <t>セイド</t>
    </rPh>
    <rPh sb="17" eb="19">
      <t>カンリ</t>
    </rPh>
    <rPh sb="26" eb="28">
      <t>シャカイ</t>
    </rPh>
    <rPh sb="28" eb="30">
      <t>モンダイ</t>
    </rPh>
    <rPh sb="31" eb="32">
      <t>トウ</t>
    </rPh>
    <phoneticPr fontId="1"/>
  </si>
  <si>
    <t>医学の基礎 … 医療廃棄物処理概論、在宅医療、学術論文の書き方 等</t>
    <rPh sb="0" eb="2">
      <t>イガク</t>
    </rPh>
    <rPh sb="3" eb="5">
      <t>キソ</t>
    </rPh>
    <rPh sb="8" eb="10">
      <t>イリョウ</t>
    </rPh>
    <rPh sb="10" eb="13">
      <t>ハイキブツ</t>
    </rPh>
    <rPh sb="13" eb="15">
      <t>ショリ</t>
    </rPh>
    <rPh sb="15" eb="17">
      <t>ガイロン</t>
    </rPh>
    <rPh sb="18" eb="20">
      <t>ザイタク</t>
    </rPh>
    <rPh sb="20" eb="22">
      <t>イリョウ</t>
    </rPh>
    <rPh sb="23" eb="25">
      <t>ガクジュツ</t>
    </rPh>
    <rPh sb="25" eb="27">
      <t>ロンブン</t>
    </rPh>
    <rPh sb="28" eb="29">
      <t>カ</t>
    </rPh>
    <rPh sb="30" eb="31">
      <t>カタ</t>
    </rPh>
    <rPh sb="32" eb="33">
      <t>トウ</t>
    </rPh>
    <phoneticPr fontId="1"/>
  </si>
  <si>
    <t>管理運営 … 人事管理、物品管理、技術管理、経営管理、情報管理 等</t>
    <rPh sb="0" eb="2">
      <t>カンリ</t>
    </rPh>
    <rPh sb="2" eb="4">
      <t>ウンエイ</t>
    </rPh>
    <rPh sb="7" eb="9">
      <t>ジンジ</t>
    </rPh>
    <rPh sb="9" eb="11">
      <t>カンリ</t>
    </rPh>
    <rPh sb="12" eb="14">
      <t>ブッピン</t>
    </rPh>
    <rPh sb="14" eb="16">
      <t>カンリ</t>
    </rPh>
    <rPh sb="17" eb="19">
      <t>ギジュツ</t>
    </rPh>
    <rPh sb="19" eb="21">
      <t>カンリ</t>
    </rPh>
    <rPh sb="22" eb="24">
      <t>ケイエイ</t>
    </rPh>
    <rPh sb="24" eb="26">
      <t>カンリ</t>
    </rPh>
    <rPh sb="27" eb="29">
      <t>ジョウホウ</t>
    </rPh>
    <rPh sb="29" eb="31">
      <t>カンリ</t>
    </rPh>
    <rPh sb="32" eb="33">
      <t>トウ</t>
    </rPh>
    <phoneticPr fontId="1"/>
  </si>
  <si>
    <t>公益活動 … ボランティア、健康展 等</t>
    <rPh sb="0" eb="2">
      <t>コウエキ</t>
    </rPh>
    <rPh sb="2" eb="4">
      <t>カツドウ</t>
    </rPh>
    <rPh sb="14" eb="17">
      <t>ケンコウテン</t>
    </rPh>
    <rPh sb="18" eb="19">
      <t>トウ</t>
    </rPh>
    <phoneticPr fontId="1"/>
  </si>
  <si>
    <t>組織活動 … 都道府県技師会および日臨技の定款上の定期総会 等</t>
    <rPh sb="0" eb="2">
      <t>ソシキ</t>
    </rPh>
    <rPh sb="2" eb="4">
      <t>カツドウ</t>
    </rPh>
    <rPh sb="7" eb="11">
      <t>トドウフケン</t>
    </rPh>
    <rPh sb="11" eb="13">
      <t>ギシ</t>
    </rPh>
    <rPh sb="13" eb="14">
      <t>カイ</t>
    </rPh>
    <rPh sb="17" eb="20">
      <t>ニチリンギ</t>
    </rPh>
    <rPh sb="21" eb="23">
      <t>テイカン</t>
    </rPh>
    <rPh sb="23" eb="24">
      <t>ジョウ</t>
    </rPh>
    <rPh sb="25" eb="27">
      <t>テイキ</t>
    </rPh>
    <rPh sb="27" eb="29">
      <t>ソウカイ</t>
    </rPh>
    <rPh sb="30" eb="31">
      <t>トウ</t>
    </rPh>
    <phoneticPr fontId="1"/>
  </si>
  <si>
    <t>◆生涯教育研修として認められない行事</t>
    <rPh sb="1" eb="3">
      <t>ショウガイ</t>
    </rPh>
    <rPh sb="3" eb="5">
      <t>キョウイク</t>
    </rPh>
    <rPh sb="5" eb="7">
      <t>ケンシュウ</t>
    </rPh>
    <rPh sb="10" eb="11">
      <t>ミト</t>
    </rPh>
    <rPh sb="16" eb="18">
      <t>ギョウジ</t>
    </rPh>
    <phoneticPr fontId="1"/>
  </si>
  <si>
    <t>＊スポーツ大会、趣味のグループ活動</t>
    <rPh sb="5" eb="7">
      <t>タイカイ</t>
    </rPh>
    <rPh sb="8" eb="10">
      <t>シュミ</t>
    </rPh>
    <rPh sb="15" eb="17">
      <t>カツドウ</t>
    </rPh>
    <phoneticPr fontId="1"/>
  </si>
  <si>
    <t>＊ラジオ、テレビの英会話等</t>
    <rPh sb="9" eb="12">
      <t>エイカイワ</t>
    </rPh>
    <rPh sb="12" eb="13">
      <t>トウ</t>
    </rPh>
    <phoneticPr fontId="1"/>
  </si>
  <si>
    <t>＊個人参加の文献輪読、抄読会、語学教室</t>
    <rPh sb="1" eb="3">
      <t>コジン</t>
    </rPh>
    <rPh sb="3" eb="5">
      <t>サンカ</t>
    </rPh>
    <rPh sb="6" eb="8">
      <t>ブンケン</t>
    </rPh>
    <rPh sb="8" eb="10">
      <t>リンドク</t>
    </rPh>
    <rPh sb="11" eb="12">
      <t>ショウ</t>
    </rPh>
    <rPh sb="12" eb="14">
      <t>ドッカイ</t>
    </rPh>
    <rPh sb="15" eb="17">
      <t>ゴガク</t>
    </rPh>
    <rPh sb="17" eb="19">
      <t>キョウシツ</t>
    </rPh>
    <phoneticPr fontId="1"/>
  </si>
  <si>
    <t>＊技師長会、施設連絡責任者会議、役員会、幹事会等の会議</t>
    <rPh sb="1" eb="4">
      <t>ギシチョウ</t>
    </rPh>
    <rPh sb="4" eb="5">
      <t>カイ</t>
    </rPh>
    <rPh sb="6" eb="8">
      <t>シセツ</t>
    </rPh>
    <rPh sb="8" eb="10">
      <t>レンラク</t>
    </rPh>
    <rPh sb="10" eb="13">
      <t>セキニンシャ</t>
    </rPh>
    <rPh sb="13" eb="15">
      <t>カイギ</t>
    </rPh>
    <rPh sb="16" eb="19">
      <t>ヤクインカイ</t>
    </rPh>
    <rPh sb="20" eb="23">
      <t>カンジカイ</t>
    </rPh>
    <rPh sb="23" eb="24">
      <t>トウ</t>
    </rPh>
    <rPh sb="25" eb="27">
      <t>カイギ</t>
    </rPh>
    <phoneticPr fontId="1"/>
  </si>
  <si>
    <t>＊新年会、式典、祝賀会</t>
    <rPh sb="1" eb="4">
      <t>シンネンカイ</t>
    </rPh>
    <rPh sb="5" eb="7">
      <t>シキテン</t>
    </rPh>
    <rPh sb="8" eb="11">
      <t>シュクガカイ</t>
    </rPh>
    <phoneticPr fontId="1"/>
  </si>
  <si>
    <t>＊メーカー主催の機器、試薬の解説を主たる内容とする研修会等</t>
    <rPh sb="5" eb="7">
      <t>シュサイ</t>
    </rPh>
    <rPh sb="8" eb="10">
      <t>キキ</t>
    </rPh>
    <rPh sb="11" eb="13">
      <t>シヤク</t>
    </rPh>
    <rPh sb="14" eb="16">
      <t>カイセツ</t>
    </rPh>
    <rPh sb="17" eb="18">
      <t>シュ</t>
    </rPh>
    <rPh sb="20" eb="22">
      <t>ナイヨウ</t>
    </rPh>
    <rPh sb="25" eb="28">
      <t>ケンシュウカイ</t>
    </rPh>
    <rPh sb="28" eb="29">
      <t>トウ</t>
    </rPh>
    <phoneticPr fontId="1"/>
  </si>
  <si>
    <t>認定技師関係</t>
    <rPh sb="0" eb="2">
      <t>ニンテイ</t>
    </rPh>
    <rPh sb="2" eb="4">
      <t>ギシ</t>
    </rPh>
    <rPh sb="4" eb="6">
      <t>カンケイ</t>
    </rPh>
    <phoneticPr fontId="1"/>
  </si>
  <si>
    <t>諸経費</t>
    <rPh sb="0" eb="3">
      <t>ショケイヒ</t>
    </rPh>
    <phoneticPr fontId="1"/>
  </si>
  <si>
    <t>（一社）福岡県臨床衛生検査技師会</t>
    <rPh sb="1" eb="2">
      <t>イチ</t>
    </rPh>
    <phoneticPr fontId="1"/>
  </si>
  <si>
    <t>一般社団法人 福岡県臨床衛生検査技師会</t>
    <rPh sb="0" eb="2">
      <t>イッパン</t>
    </rPh>
    <rPh sb="2" eb="6">
      <t>シャダン</t>
    </rPh>
    <rPh sb="7" eb="19">
      <t>フリ</t>
    </rPh>
    <phoneticPr fontId="1"/>
  </si>
  <si>
    <t>一般社団法人 福岡県臨床衛生検査技師会主催　講演会・研修会　各種申請書</t>
    <rPh sb="0" eb="2">
      <t>イッパン</t>
    </rPh>
    <rPh sb="2" eb="6">
      <t>シャダンホウジン</t>
    </rPh>
    <rPh sb="7" eb="19">
      <t>フリ</t>
    </rPh>
    <rPh sb="19" eb="21">
      <t>シュサイ</t>
    </rPh>
    <rPh sb="22" eb="25">
      <t>コウエンカイ</t>
    </rPh>
    <rPh sb="26" eb="29">
      <t>ケンシュウカイ</t>
    </rPh>
    <rPh sb="30" eb="32">
      <t>カクシュ</t>
    </rPh>
    <rPh sb="32" eb="35">
      <t>シンセイショ</t>
    </rPh>
    <phoneticPr fontId="1"/>
  </si>
  <si>
    <t>　</t>
    <phoneticPr fontId="1"/>
  </si>
  <si>
    <t>講師源泉徴収税</t>
    <rPh sb="0" eb="2">
      <t>コウシ</t>
    </rPh>
    <rPh sb="2" eb="4">
      <t>ゲンセン</t>
    </rPh>
    <rPh sb="4" eb="6">
      <t>チョウシュウ</t>
    </rPh>
    <rPh sb="6" eb="7">
      <t>ゼイ</t>
    </rPh>
    <phoneticPr fontId="1"/>
  </si>
  <si>
    <t>実務委員交通費</t>
    <rPh sb="0" eb="2">
      <t>ジツム</t>
    </rPh>
    <rPh sb="2" eb="4">
      <t>イイン</t>
    </rPh>
    <rPh sb="4" eb="7">
      <t>コウツウヒ</t>
    </rPh>
    <phoneticPr fontId="1"/>
  </si>
  <si>
    <t>講師交通費</t>
    <rPh sb="0" eb="2">
      <t>コウシ</t>
    </rPh>
    <rPh sb="2" eb="5">
      <t>コウツウヒ</t>
    </rPh>
    <phoneticPr fontId="1"/>
  </si>
  <si>
    <t>※　報告書と一緒に提出</t>
    <rPh sb="2" eb="5">
      <t>ホウコクショ</t>
    </rPh>
    <rPh sb="6" eb="8">
      <t>イッショ</t>
    </rPh>
    <rPh sb="9" eb="11">
      <t>テイシュツ</t>
    </rPh>
    <phoneticPr fontId="1"/>
  </si>
  <si>
    <t>行事予定表に入力する、分野コード・カリキュラムコード・科目コードの一覧表です。</t>
    <phoneticPr fontId="1"/>
  </si>
  <si>
    <t>TEL ： 092-405-9033</t>
    <phoneticPr fontId="1"/>
  </si>
  <si>
    <t>FAX ： 092-405-9033</t>
    <phoneticPr fontId="1"/>
  </si>
  <si>
    <t>自　宅　住　所 （郵便番号は不要です）</t>
    <rPh sb="0" eb="1">
      <t>ジ</t>
    </rPh>
    <rPh sb="2" eb="3">
      <t>タク</t>
    </rPh>
    <rPh sb="4" eb="5">
      <t>ジュウ</t>
    </rPh>
    <rPh sb="6" eb="7">
      <t>トコロ</t>
    </rPh>
    <rPh sb="9" eb="11">
      <t>ユウビン</t>
    </rPh>
    <rPh sb="11" eb="13">
      <t>バンゴウ</t>
    </rPh>
    <rPh sb="14" eb="16">
      <t>フヨウ</t>
    </rPh>
    <phoneticPr fontId="1"/>
  </si>
  <si>
    <t>謝　礼</t>
    <rPh sb="0" eb="1">
      <t>シャ</t>
    </rPh>
    <rPh sb="2" eb="3">
      <t>レイ</t>
    </rPh>
    <phoneticPr fontId="1"/>
  </si>
  <si>
    <t>交通費</t>
    <rPh sb="0" eb="3">
      <t>コウツウヒ</t>
    </rPh>
    <phoneticPr fontId="1"/>
  </si>
  <si>
    <t>源泉徴収税</t>
    <rPh sb="0" eb="2">
      <t>ゲンセン</t>
    </rPh>
    <rPh sb="2" eb="4">
      <t>チョウシュウ</t>
    </rPh>
    <rPh sb="4" eb="5">
      <t>ゼイ</t>
    </rPh>
    <phoneticPr fontId="1"/>
  </si>
  <si>
    <t>差引支払額</t>
    <rPh sb="0" eb="2">
      <t>サシヒキ</t>
    </rPh>
    <rPh sb="2" eb="5">
      <t>シハライガク</t>
    </rPh>
    <phoneticPr fontId="1"/>
  </si>
  <si>
    <t>合　計　</t>
    <rPh sb="0" eb="1">
      <t>ゴウ</t>
    </rPh>
    <rPh sb="2" eb="3">
      <t>ケイ</t>
    </rPh>
    <phoneticPr fontId="1"/>
  </si>
  <si>
    <t>注１）</t>
    <rPh sb="0" eb="1">
      <t>チュウ</t>
    </rPh>
    <phoneticPr fontId="1"/>
  </si>
  <si>
    <t>注２）</t>
    <rPh sb="0" eb="1">
      <t>チュウ</t>
    </rPh>
    <phoneticPr fontId="1"/>
  </si>
  <si>
    <t>注３）</t>
    <rPh sb="0" eb="1">
      <t>チュウ</t>
    </rPh>
    <phoneticPr fontId="1"/>
  </si>
  <si>
    <t>注４）</t>
    <rPh sb="0" eb="1">
      <t>チュウ</t>
    </rPh>
    <phoneticPr fontId="1"/>
  </si>
  <si>
    <t>謝礼金明細書</t>
    <rPh sb="0" eb="3">
      <t>シャレイキン</t>
    </rPh>
    <rPh sb="3" eb="6">
      <t>メイサイショ</t>
    </rPh>
    <phoneticPr fontId="1"/>
  </si>
  <si>
    <t xml:space="preserve">一般社団法人 福岡県臨床衛生検査技師会主催 講演会・研修会 </t>
    <rPh sb="0" eb="2">
      <t>イッパン</t>
    </rPh>
    <rPh sb="2" eb="6">
      <t>シャダンホウジン</t>
    </rPh>
    <rPh sb="7" eb="19">
      <t>フリ</t>
    </rPh>
    <rPh sb="19" eb="21">
      <t>シュサイ</t>
    </rPh>
    <rPh sb="22" eb="25">
      <t>コウエンカイ</t>
    </rPh>
    <rPh sb="26" eb="29">
      <t>ケンシュウカイ</t>
    </rPh>
    <phoneticPr fontId="1"/>
  </si>
  <si>
    <r>
      <t xml:space="preserve">生涯教育研修参加者名簿                                            </t>
    </r>
    <r>
      <rPr>
        <sz val="10"/>
        <rFont val="ＭＳ Ｐ明朝"/>
        <family val="1"/>
        <charset val="128"/>
      </rPr>
      <t xml:space="preserve"> </t>
    </r>
    <phoneticPr fontId="1"/>
  </si>
  <si>
    <t>【謝礼等支払明細書】</t>
    <phoneticPr fontId="1"/>
  </si>
  <si>
    <t>領　　収　　証</t>
    <rPh sb="0" eb="1">
      <t>リョウ</t>
    </rPh>
    <rPh sb="3" eb="4">
      <t>オサム</t>
    </rPh>
    <rPh sb="6" eb="7">
      <t>アカシ</t>
    </rPh>
    <phoneticPr fontId="1"/>
  </si>
  <si>
    <t>一般社団法人</t>
    <rPh sb="0" eb="2">
      <t>イッパン</t>
    </rPh>
    <rPh sb="2" eb="6">
      <t>シャダン</t>
    </rPh>
    <phoneticPr fontId="1"/>
  </si>
  <si>
    <t>【 内　訳 】</t>
    <rPh sb="2" eb="3">
      <t>ナイ</t>
    </rPh>
    <rPh sb="4" eb="5">
      <t>ヤク</t>
    </rPh>
    <phoneticPr fontId="1"/>
  </si>
  <si>
    <t>支払総額</t>
    <rPh sb="0" eb="2">
      <t>シハラ</t>
    </rPh>
    <rPh sb="2" eb="4">
      <t>ソウガク</t>
    </rPh>
    <phoneticPr fontId="1"/>
  </si>
  <si>
    <t>自宅住所</t>
    <rPh sb="0" eb="2">
      <t>ジタク</t>
    </rPh>
    <rPh sb="2" eb="4">
      <t>ジュウショ</t>
    </rPh>
    <phoneticPr fontId="1"/>
  </si>
  <si>
    <t>氏　　  名</t>
    <rPh sb="0" eb="1">
      <t>シ</t>
    </rPh>
    <rPh sb="5" eb="6">
      <t>メイ</t>
    </rPh>
    <phoneticPr fontId="1"/>
  </si>
  <si>
    <t>講師謝礼、実務委員経費、交通費について</t>
  </si>
  <si>
    <t>区分</t>
  </si>
  <si>
    <t>講師謝礼（すべて外税）</t>
  </si>
  <si>
    <t>検査技師（会員）</t>
  </si>
  <si>
    <t>5,000円</t>
  </si>
  <si>
    <t>10,000円</t>
  </si>
  <si>
    <t>15,000円</t>
  </si>
  <si>
    <t>他団体の講師</t>
  </si>
  <si>
    <t>30,000円</t>
  </si>
  <si>
    <t>45,000円</t>
  </si>
  <si>
    <t>経費（１日あたり上限額）</t>
  </si>
  <si>
    <t>実務（３時間未満）</t>
  </si>
  <si>
    <t>実務（３時間以上）</t>
  </si>
  <si>
    <t>実務（６時間以上）</t>
  </si>
  <si>
    <t>講師謝礼・実務委員の交通費等諸手当について</t>
    <rPh sb="0" eb="2">
      <t>コウシ</t>
    </rPh>
    <rPh sb="2" eb="4">
      <t>シャレイ</t>
    </rPh>
    <rPh sb="5" eb="7">
      <t>ジツム</t>
    </rPh>
    <rPh sb="7" eb="9">
      <t>イイン</t>
    </rPh>
    <rPh sb="10" eb="13">
      <t>コウツウヒ</t>
    </rPh>
    <rPh sb="13" eb="14">
      <t>トウ</t>
    </rPh>
    <rPh sb="14" eb="17">
      <t>ショテアテ</t>
    </rPh>
    <phoneticPr fontId="1"/>
  </si>
  <si>
    <t>【諸経費】</t>
    <rPh sb="1" eb="2">
      <t>ショ</t>
    </rPh>
    <phoneticPr fontId="1"/>
  </si>
  <si>
    <t>【交通費】</t>
    <phoneticPr fontId="1"/>
  </si>
  <si>
    <r>
      <t xml:space="preserve">講演会・研修会　計画書
</t>
    </r>
    <r>
      <rPr>
        <sz val="11"/>
        <rFont val="ＭＳ Ｐ明朝"/>
        <family val="1"/>
        <charset val="128"/>
      </rPr>
      <t>（ 兼 行事予定表掲載申込書）</t>
    </r>
    <rPh sb="0" eb="3">
      <t>コウエンカイ</t>
    </rPh>
    <rPh sb="4" eb="7">
      <t>ケンシュウカイ</t>
    </rPh>
    <rPh sb="8" eb="9">
      <t>ケイ</t>
    </rPh>
    <rPh sb="9" eb="10">
      <t>ガ</t>
    </rPh>
    <rPh sb="10" eb="11">
      <t>ショ</t>
    </rPh>
    <rPh sb="14" eb="15">
      <t>カ</t>
    </rPh>
    <rPh sb="16" eb="18">
      <t>ギョウジ</t>
    </rPh>
    <rPh sb="18" eb="20">
      <t>ヨテイ</t>
    </rPh>
    <rPh sb="20" eb="21">
      <t>ヒョウ</t>
    </rPh>
    <rPh sb="21" eb="23">
      <t>ケイサイ</t>
    </rPh>
    <rPh sb="23" eb="25">
      <t>モウシコ</t>
    </rPh>
    <rPh sb="25" eb="26">
      <t>ショ</t>
    </rPh>
    <phoneticPr fontId="1"/>
  </si>
  <si>
    <t>会　長</t>
    <rPh sb="0" eb="1">
      <t>カイ</t>
    </rPh>
    <rPh sb="2" eb="3">
      <t>チョウ</t>
    </rPh>
    <phoneticPr fontId="1"/>
  </si>
  <si>
    <t>副 会 長</t>
    <rPh sb="0" eb="1">
      <t>フク</t>
    </rPh>
    <rPh sb="2" eb="3">
      <t>カイ</t>
    </rPh>
    <rPh sb="4" eb="5">
      <t>チョウ</t>
    </rPh>
    <phoneticPr fontId="1"/>
  </si>
  <si>
    <t>事 務 局</t>
    <rPh sb="0" eb="1">
      <t>コト</t>
    </rPh>
    <rPh sb="2" eb="3">
      <t>ツトム</t>
    </rPh>
    <rPh sb="4" eb="5">
      <t>キョク</t>
    </rPh>
    <phoneticPr fontId="1"/>
  </si>
  <si>
    <t>提出日</t>
    <rPh sb="0" eb="2">
      <t>テイシュツ</t>
    </rPh>
    <rPh sb="2" eb="3">
      <t>ヒ</t>
    </rPh>
    <phoneticPr fontId="1"/>
  </si>
  <si>
    <t>年</t>
    <rPh sb="0" eb="1">
      <t>ネン</t>
    </rPh>
    <phoneticPr fontId="1"/>
  </si>
  <si>
    <t>月</t>
    <rPh sb="0" eb="1">
      <t>ツキ</t>
    </rPh>
    <phoneticPr fontId="1"/>
  </si>
  <si>
    <t>日</t>
    <rPh sb="0" eb="1">
      <t>ヒ</t>
    </rPh>
    <phoneticPr fontId="1"/>
  </si>
  <si>
    <t xml:space="preserve">会員番号 </t>
    <rPh sb="0" eb="2">
      <t>カイイン</t>
    </rPh>
    <rPh sb="2" eb="4">
      <t>バンゴウ</t>
    </rPh>
    <phoneticPr fontId="1"/>
  </si>
  <si>
    <t>【共催】</t>
    <rPh sb="1" eb="3">
      <t>キョウサイ</t>
    </rPh>
    <phoneticPr fontId="1"/>
  </si>
  <si>
    <t>共催者</t>
    <rPh sb="0" eb="2">
      <t>キョウサイ</t>
    </rPh>
    <rPh sb="2" eb="3">
      <t>シャ</t>
    </rPh>
    <phoneticPr fontId="1"/>
  </si>
  <si>
    <t>役　職</t>
    <rPh sb="0" eb="1">
      <t>エキ</t>
    </rPh>
    <rPh sb="2" eb="3">
      <t>ショク</t>
    </rPh>
    <phoneticPr fontId="1"/>
  </si>
  <si>
    <t>所　属</t>
    <rPh sb="0" eb="1">
      <t>トコロ</t>
    </rPh>
    <rPh sb="2" eb="3">
      <t>ゾク</t>
    </rPh>
    <phoneticPr fontId="1"/>
  </si>
  <si>
    <t>名　称</t>
    <rPh sb="0" eb="1">
      <t>ナ</t>
    </rPh>
    <rPh sb="2" eb="3">
      <t>ショウ</t>
    </rPh>
    <phoneticPr fontId="1"/>
  </si>
  <si>
    <t>研修会番号（事務局記載）</t>
    <rPh sb="0" eb="3">
      <t>ケンシュウカイ</t>
    </rPh>
    <rPh sb="3" eb="5">
      <t>バンゴウ</t>
    </rPh>
    <rPh sb="6" eb="9">
      <t>ジムキョク</t>
    </rPh>
    <rPh sb="9" eb="11">
      <t>キサイ</t>
    </rPh>
    <phoneticPr fontId="1"/>
  </si>
  <si>
    <t>日　時</t>
    <rPh sb="0" eb="1">
      <t>ヒ</t>
    </rPh>
    <rPh sb="2" eb="3">
      <t>ジ</t>
    </rPh>
    <phoneticPr fontId="1"/>
  </si>
  <si>
    <t>日（</t>
    <rPh sb="0" eb="1">
      <t>ヒ</t>
    </rPh>
    <phoneticPr fontId="1"/>
  </si>
  <si>
    <t>曜日）</t>
    <rPh sb="0" eb="1">
      <t>ヒカリ</t>
    </rPh>
    <rPh sb="1" eb="2">
      <t>ヒ</t>
    </rPh>
    <phoneticPr fontId="1"/>
  </si>
  <si>
    <t>課程コード</t>
    <rPh sb="0" eb="2">
      <t>カテイ</t>
    </rPh>
    <phoneticPr fontId="1"/>
  </si>
  <si>
    <t>履修点数</t>
    <rPh sb="0" eb="2">
      <t>リシュウ</t>
    </rPh>
    <rPh sb="2" eb="4">
      <t>テンスウ</t>
    </rPh>
    <phoneticPr fontId="1"/>
  </si>
  <si>
    <t>会　場</t>
    <rPh sb="0" eb="1">
      <t>カイ</t>
    </rPh>
    <rPh sb="2" eb="3">
      <t>ジョウ</t>
    </rPh>
    <phoneticPr fontId="1"/>
  </si>
  <si>
    <t>内　容</t>
    <rPh sb="0" eb="1">
      <t>ウチ</t>
    </rPh>
    <rPh sb="2" eb="3">
      <t>カタチ</t>
    </rPh>
    <phoneticPr fontId="1"/>
  </si>
  <si>
    <t>①</t>
    <phoneticPr fontId="1"/>
  </si>
  <si>
    <t xml:space="preserve">開始 </t>
    <rPh sb="0" eb="2">
      <t>カイシ</t>
    </rPh>
    <phoneticPr fontId="1"/>
  </si>
  <si>
    <t>講師名</t>
    <rPh sb="0" eb="2">
      <t>コウシ</t>
    </rPh>
    <rPh sb="2" eb="3">
      <t>ナ</t>
    </rPh>
    <phoneticPr fontId="1"/>
  </si>
  <si>
    <t xml:space="preserve">会員番号・所属 </t>
    <rPh sb="0" eb="2">
      <t>カイイン</t>
    </rPh>
    <rPh sb="2" eb="4">
      <t>バンゴウ</t>
    </rPh>
    <rPh sb="5" eb="7">
      <t>ショゾク</t>
    </rPh>
    <phoneticPr fontId="1"/>
  </si>
  <si>
    <t>（講師依頼書が必要な場合）</t>
    <rPh sb="1" eb="3">
      <t>コウシ</t>
    </rPh>
    <rPh sb="3" eb="5">
      <t>イライ</t>
    </rPh>
    <rPh sb="5" eb="6">
      <t>ショ</t>
    </rPh>
    <rPh sb="7" eb="9">
      <t>ヒツヨウ</t>
    </rPh>
    <rPh sb="10" eb="12">
      <t>バアイ</t>
    </rPh>
    <phoneticPr fontId="1"/>
  </si>
  <si>
    <t xml:space="preserve">施設 　〒・住所 </t>
    <rPh sb="6" eb="8">
      <t>ジュウショ</t>
    </rPh>
    <phoneticPr fontId="1"/>
  </si>
  <si>
    <t>（派遣依頼書が必要な場合）</t>
    <rPh sb="1" eb="3">
      <t>ハケン</t>
    </rPh>
    <rPh sb="3" eb="5">
      <t>イライ</t>
    </rPh>
    <rPh sb="5" eb="6">
      <t>ショ</t>
    </rPh>
    <rPh sb="7" eb="9">
      <t>ヒツヨウ</t>
    </rPh>
    <rPh sb="10" eb="12">
      <t>バアイ</t>
    </rPh>
    <phoneticPr fontId="1"/>
  </si>
  <si>
    <t xml:space="preserve">所属長名・役職 </t>
    <rPh sb="0" eb="2">
      <t>ショゾク</t>
    </rPh>
    <rPh sb="2" eb="3">
      <t>チョウ</t>
    </rPh>
    <rPh sb="3" eb="4">
      <t>ナ</t>
    </rPh>
    <rPh sb="5" eb="7">
      <t>ヤクショク</t>
    </rPh>
    <phoneticPr fontId="1"/>
  </si>
  <si>
    <t>司会者</t>
    <rPh sb="0" eb="3">
      <t>シカイシャ</t>
    </rPh>
    <phoneticPr fontId="1"/>
  </si>
  <si>
    <t>募集数</t>
    <rPh sb="0" eb="2">
      <t>ボシュウ</t>
    </rPh>
    <rPh sb="2" eb="3">
      <t>カズ</t>
    </rPh>
    <phoneticPr fontId="1"/>
  </si>
  <si>
    <t>人</t>
    <rPh sb="0" eb="1">
      <t>ニン</t>
    </rPh>
    <phoneticPr fontId="1"/>
  </si>
  <si>
    <t>【予算】</t>
    <rPh sb="1" eb="3">
      <t>ヨサン</t>
    </rPh>
    <phoneticPr fontId="1"/>
  </si>
  <si>
    <t>金　額</t>
    <rPh sb="0" eb="1">
      <t>キン</t>
    </rPh>
    <rPh sb="2" eb="3">
      <t>ガク</t>
    </rPh>
    <phoneticPr fontId="1"/>
  </si>
  <si>
    <t>内訳 ・ 備考</t>
    <rPh sb="0" eb="1">
      <t>ウチ</t>
    </rPh>
    <rPh sb="1" eb="2">
      <t>ヤク</t>
    </rPh>
    <rPh sb="5" eb="6">
      <t>ソナエ</t>
    </rPh>
    <rPh sb="6" eb="7">
      <t>コウ</t>
    </rPh>
    <phoneticPr fontId="1"/>
  </si>
  <si>
    <t>内　訳　・　備　考</t>
    <rPh sb="0" eb="1">
      <t>ウチ</t>
    </rPh>
    <rPh sb="2" eb="3">
      <t>ヤク</t>
    </rPh>
    <rPh sb="6" eb="7">
      <t>ソナエ</t>
    </rPh>
    <rPh sb="8" eb="9">
      <t>コウ</t>
    </rPh>
    <phoneticPr fontId="1"/>
  </si>
  <si>
    <t>会場費（含 備品）</t>
    <rPh sb="0" eb="1">
      <t>カイ</t>
    </rPh>
    <rPh sb="1" eb="2">
      <t>ジョウ</t>
    </rPh>
    <rPh sb="2" eb="3">
      <t>ヒ</t>
    </rPh>
    <rPh sb="4" eb="5">
      <t>フク</t>
    </rPh>
    <rPh sb="6" eb="8">
      <t>ビヒン</t>
    </rPh>
    <phoneticPr fontId="1"/>
  </si>
  <si>
    <t>福臨技研修費</t>
    <rPh sb="0" eb="1">
      <t>フク</t>
    </rPh>
    <rPh sb="1" eb="2">
      <t>ノゾム</t>
    </rPh>
    <rPh sb="2" eb="3">
      <t>ワザ</t>
    </rPh>
    <rPh sb="3" eb="6">
      <t>ケンシュウヒ</t>
    </rPh>
    <phoneticPr fontId="1"/>
  </si>
  <si>
    <t>講師謝礼</t>
    <rPh sb="0" eb="2">
      <t>コウシ</t>
    </rPh>
    <rPh sb="2" eb="4">
      <t>シャレイ</t>
    </rPh>
    <phoneticPr fontId="1"/>
  </si>
  <si>
    <t>参加費収入</t>
    <rPh sb="0" eb="2">
      <t>サンカ</t>
    </rPh>
    <rPh sb="2" eb="3">
      <t>ヒ</t>
    </rPh>
    <rPh sb="3" eb="5">
      <t>シュウニュウ</t>
    </rPh>
    <phoneticPr fontId="1"/>
  </si>
  <si>
    <t>広告収入</t>
    <rPh sb="0" eb="2">
      <t>コウコク</t>
    </rPh>
    <rPh sb="2" eb="4">
      <t>シュウニュウ</t>
    </rPh>
    <phoneticPr fontId="1"/>
  </si>
  <si>
    <t>寄付金</t>
    <rPh sb="0" eb="3">
      <t>キフキン</t>
    </rPh>
    <phoneticPr fontId="1"/>
  </si>
  <si>
    <t>会議費</t>
    <rPh sb="0" eb="2">
      <t>カイギ</t>
    </rPh>
    <rPh sb="2" eb="3">
      <t>ヒ</t>
    </rPh>
    <phoneticPr fontId="1"/>
  </si>
  <si>
    <t>雑収入</t>
    <rPh sb="0" eb="3">
      <t>ザッシュウニュウ</t>
    </rPh>
    <phoneticPr fontId="1"/>
  </si>
  <si>
    <t>宿泊費</t>
    <rPh sb="0" eb="2">
      <t>シュクハク</t>
    </rPh>
    <rPh sb="2" eb="3">
      <t>ヒ</t>
    </rPh>
    <phoneticPr fontId="1"/>
  </si>
  <si>
    <t>印刷費</t>
    <rPh sb="0" eb="2">
      <t>インサツ</t>
    </rPh>
    <rPh sb="2" eb="3">
      <t>ヒ</t>
    </rPh>
    <phoneticPr fontId="1"/>
  </si>
  <si>
    <t>通信・消耗品費</t>
    <rPh sb="0" eb="2">
      <t>ツウシン</t>
    </rPh>
    <rPh sb="3" eb="5">
      <t>ショウモウ</t>
    </rPh>
    <rPh sb="5" eb="6">
      <t>ヒン</t>
    </rPh>
    <rPh sb="6" eb="7">
      <t>ヒ</t>
    </rPh>
    <phoneticPr fontId="1"/>
  </si>
  <si>
    <t>太枠内を記載し、開催予定 ２ ｹ月前（日臨技助成対象は ３ ｹ月前）の月末までに提出のこと</t>
    <rPh sb="0" eb="2">
      <t>フトワク</t>
    </rPh>
    <rPh sb="2" eb="3">
      <t>ナイ</t>
    </rPh>
    <rPh sb="4" eb="6">
      <t>キサイ</t>
    </rPh>
    <rPh sb="8" eb="10">
      <t>カイサイ</t>
    </rPh>
    <rPh sb="10" eb="12">
      <t>ヨテイ</t>
    </rPh>
    <rPh sb="16" eb="17">
      <t>ツキ</t>
    </rPh>
    <rPh sb="17" eb="18">
      <t>マエ</t>
    </rPh>
    <rPh sb="19" eb="20">
      <t>ヒ</t>
    </rPh>
    <rPh sb="20" eb="21">
      <t>ノゾム</t>
    </rPh>
    <rPh sb="21" eb="22">
      <t>ワザ</t>
    </rPh>
    <rPh sb="22" eb="24">
      <t>ジョセイ</t>
    </rPh>
    <rPh sb="24" eb="26">
      <t>タイショウ</t>
    </rPh>
    <rPh sb="30" eb="32">
      <t>カゲツ</t>
    </rPh>
    <rPh sb="32" eb="33">
      <t>マエ</t>
    </rPh>
    <rPh sb="35" eb="37">
      <t>ゲツマツ</t>
    </rPh>
    <rPh sb="40" eb="42">
      <t>テイシュツ</t>
    </rPh>
    <phoneticPr fontId="1"/>
  </si>
  <si>
    <t>メインタイトル</t>
    <phoneticPr fontId="1"/>
  </si>
  <si>
    <t>タイトル</t>
    <phoneticPr fontId="1"/>
  </si>
  <si>
    <t>②</t>
    <phoneticPr fontId="1"/>
  </si>
  <si>
    <t>③</t>
    <phoneticPr fontId="1"/>
  </si>
  <si>
    <t>合　　計</t>
    <phoneticPr fontId="1"/>
  </si>
  <si>
    <t>常務・総務</t>
    <rPh sb="0" eb="2">
      <t>ジョウム</t>
    </rPh>
    <rPh sb="3" eb="5">
      <t>ソウム</t>
    </rPh>
    <phoneticPr fontId="1"/>
  </si>
  <si>
    <t>常務・地区</t>
    <rPh sb="0" eb="2">
      <t>ジョウム</t>
    </rPh>
    <rPh sb="3" eb="5">
      <t>チク</t>
    </rPh>
    <phoneticPr fontId="1"/>
  </si>
  <si>
    <t>常務・学術</t>
    <rPh sb="0" eb="2">
      <t>ジョウム</t>
    </rPh>
    <rPh sb="3" eb="5">
      <t>ガクジュツ</t>
    </rPh>
    <phoneticPr fontId="1"/>
  </si>
  <si>
    <t>地区学術</t>
    <rPh sb="0" eb="2">
      <t>チク</t>
    </rPh>
    <rPh sb="2" eb="4">
      <t>ガクジュツ</t>
    </rPh>
    <phoneticPr fontId="1"/>
  </si>
  <si>
    <t>常務・庶務</t>
    <rPh sb="0" eb="2">
      <t>ジョウム</t>
    </rPh>
    <rPh sb="3" eb="5">
      <t>ショム</t>
    </rPh>
    <phoneticPr fontId="1"/>
  </si>
  <si>
    <t>JAMT助成</t>
    <rPh sb="4" eb="6">
      <t>ジョセイ</t>
    </rPh>
    <phoneticPr fontId="1"/>
  </si>
  <si>
    <t>～</t>
    <phoneticPr fontId="1"/>
  </si>
  <si>
    <t xml:space="preserve">講演会・研修会　報告書
</t>
    <rPh sb="0" eb="3">
      <t>コウエンカイ</t>
    </rPh>
    <rPh sb="4" eb="7">
      <t>ケンシュウカイ</t>
    </rPh>
    <rPh sb="8" eb="10">
      <t>ホウコク</t>
    </rPh>
    <rPh sb="10" eb="11">
      <t>ショ</t>
    </rPh>
    <phoneticPr fontId="1"/>
  </si>
  <si>
    <t>報告者</t>
    <rPh sb="0" eb="3">
      <t>ホウコクシャ</t>
    </rPh>
    <phoneticPr fontId="1"/>
  </si>
  <si>
    <t>～</t>
    <phoneticPr fontId="1"/>
  </si>
  <si>
    <t>円　（前納受付の場合は別途詳細をお知らせください）</t>
    <rPh sb="0" eb="1">
      <t>エン</t>
    </rPh>
    <rPh sb="3" eb="5">
      <t>ゼンノウ</t>
    </rPh>
    <rPh sb="5" eb="7">
      <t>ウケツケ</t>
    </rPh>
    <rPh sb="8" eb="10">
      <t>バアイ</t>
    </rPh>
    <rPh sb="11" eb="13">
      <t>ベット</t>
    </rPh>
    <rPh sb="13" eb="15">
      <t>ショウサイ</t>
    </rPh>
    <rPh sb="17" eb="18">
      <t>シ</t>
    </rPh>
    <phoneticPr fontId="1"/>
  </si>
  <si>
    <t>《 収 入 》　</t>
    <rPh sb="2" eb="3">
      <t>オサム</t>
    </rPh>
    <rPh sb="4" eb="5">
      <t>イリ</t>
    </rPh>
    <phoneticPr fontId="1"/>
  </si>
  <si>
    <t>《 支 出 》　</t>
    <rPh sb="2" eb="3">
      <t>ササ</t>
    </rPh>
    <rPh sb="4" eb="5">
      <t>デ</t>
    </rPh>
    <phoneticPr fontId="1"/>
  </si>
  <si>
    <t>計画者</t>
    <rPh sb="0" eb="2">
      <t>ケイカク</t>
    </rPh>
    <rPh sb="2" eb="3">
      <t>シャ</t>
    </rPh>
    <phoneticPr fontId="1"/>
  </si>
  <si>
    <t>【決算】</t>
    <rPh sb="1" eb="3">
      <t>ケッサン</t>
    </rPh>
    <phoneticPr fontId="1"/>
  </si>
  <si>
    <t>予算額</t>
    <rPh sb="0" eb="3">
      <t>ヨサンガク</t>
    </rPh>
    <phoneticPr fontId="1"/>
  </si>
  <si>
    <t>決算額</t>
    <rPh sb="0" eb="2">
      <t>ケッサン</t>
    </rPh>
    <rPh sb="2" eb="3">
      <t>ガク</t>
    </rPh>
    <phoneticPr fontId="1"/>
  </si>
  <si>
    <t>合　　計　</t>
    <rPh sb="0" eb="1">
      <t>ゴウ</t>
    </rPh>
    <rPh sb="3" eb="4">
      <t>ケイ</t>
    </rPh>
    <phoneticPr fontId="1"/>
  </si>
  <si>
    <t>予算額</t>
    <rPh sb="0" eb="2">
      <t>ヨサン</t>
    </rPh>
    <rPh sb="2" eb="3">
      <t>ガク</t>
    </rPh>
    <phoneticPr fontId="1"/>
  </si>
  <si>
    <t>収入備考</t>
    <rPh sb="0" eb="2">
      <t>シュウニュウ</t>
    </rPh>
    <rPh sb="2" eb="3">
      <t>ソナエ</t>
    </rPh>
    <rPh sb="3" eb="4">
      <t>コウ</t>
    </rPh>
    <phoneticPr fontId="1"/>
  </si>
  <si>
    <t>※　本報告書は、講演会・研修会の終了後２週間以内に参加者名簿・領収書等と共に事務局に提出してください。</t>
    <rPh sb="2" eb="3">
      <t>ホン</t>
    </rPh>
    <rPh sb="3" eb="5">
      <t>ホウコク</t>
    </rPh>
    <rPh sb="5" eb="6">
      <t>ショ</t>
    </rPh>
    <rPh sb="8" eb="11">
      <t>コウエンカイ</t>
    </rPh>
    <rPh sb="12" eb="15">
      <t>ケンシュウカイ</t>
    </rPh>
    <rPh sb="16" eb="18">
      <t>シュウリョウ</t>
    </rPh>
    <rPh sb="18" eb="19">
      <t>ゴ</t>
    </rPh>
    <rPh sb="20" eb="22">
      <t>シュウカン</t>
    </rPh>
    <rPh sb="22" eb="24">
      <t>イナイ</t>
    </rPh>
    <rPh sb="25" eb="28">
      <t>サンカシャ</t>
    </rPh>
    <rPh sb="28" eb="30">
      <t>メイボ</t>
    </rPh>
    <rPh sb="31" eb="34">
      <t>リョウシュウショ</t>
    </rPh>
    <rPh sb="34" eb="35">
      <t>トウ</t>
    </rPh>
    <rPh sb="36" eb="37">
      <t>トモ</t>
    </rPh>
    <rPh sb="38" eb="41">
      <t>ジムキョク</t>
    </rPh>
    <rPh sb="42" eb="44">
      <t>テイシュツ</t>
    </rPh>
    <phoneticPr fontId="1"/>
  </si>
  <si>
    <t>参加者</t>
    <rPh sb="0" eb="3">
      <t>サンカシャ</t>
    </rPh>
    <phoneticPr fontId="1"/>
  </si>
  <si>
    <t>名</t>
    <rPh sb="0" eb="1">
      <t>ナ</t>
    </rPh>
    <phoneticPr fontId="1"/>
  </si>
  <si>
    <t>正会員：</t>
    <rPh sb="0" eb="3">
      <t>セイカイイン</t>
    </rPh>
    <phoneticPr fontId="1"/>
  </si>
  <si>
    <t>賛助会員：</t>
    <rPh sb="0" eb="2">
      <t>サンジョ</t>
    </rPh>
    <rPh sb="2" eb="4">
      <t>カイイン</t>
    </rPh>
    <phoneticPr fontId="1"/>
  </si>
  <si>
    <t>非会員：</t>
    <rPh sb="0" eb="1">
      <t>ヒ</t>
    </rPh>
    <rPh sb="1" eb="3">
      <t>カイイン</t>
    </rPh>
    <phoneticPr fontId="1"/>
  </si>
  <si>
    <t>一般市民：</t>
    <rPh sb="0" eb="2">
      <t>イッパン</t>
    </rPh>
    <rPh sb="2" eb="4">
      <t>シミン</t>
    </rPh>
    <phoneticPr fontId="1"/>
  </si>
  <si>
    <t>（合計：</t>
    <rPh sb="1" eb="3">
      <t>ゴウケイ</t>
    </rPh>
    <phoneticPr fontId="1"/>
  </si>
  <si>
    <t>名）</t>
    <rPh sb="0" eb="1">
      <t>ナ</t>
    </rPh>
    <phoneticPr fontId="1"/>
  </si>
  <si>
    <t>※　参加者名簿を添付のこと</t>
    <rPh sb="2" eb="5">
      <t>サンカシャ</t>
    </rPh>
    <rPh sb="5" eb="7">
      <t>メイボ</t>
    </rPh>
    <rPh sb="8" eb="10">
      <t>テンプ</t>
    </rPh>
    <phoneticPr fontId="1"/>
  </si>
  <si>
    <t>　演者・講師等の変更</t>
    <rPh sb="1" eb="3">
      <t>エンジャ</t>
    </rPh>
    <rPh sb="4" eb="6">
      <t>コウシ</t>
    </rPh>
    <rPh sb="6" eb="7">
      <t>トウ</t>
    </rPh>
    <rPh sb="8" eb="10">
      <t>ヘンコウ</t>
    </rPh>
    <phoneticPr fontId="1"/>
  </si>
  <si>
    <t>但し　</t>
    <rPh sb="0" eb="1">
      <t>タダ</t>
    </rPh>
    <phoneticPr fontId="1"/>
  </si>
  <si>
    <t>講師謝礼として領収しました。</t>
    <rPh sb="0" eb="2">
      <t>コウシ</t>
    </rPh>
    <rPh sb="2" eb="4">
      <t>シャレイ</t>
    </rPh>
    <rPh sb="7" eb="9">
      <t>リョウシュウ</t>
    </rPh>
    <phoneticPr fontId="1"/>
  </si>
  <si>
    <t>福岡県臨床衛生検査技師会　殿</t>
    <rPh sb="0" eb="12">
      <t>フリ</t>
    </rPh>
    <rPh sb="13" eb="14">
      <t>ドノ</t>
    </rPh>
    <phoneticPr fontId="1"/>
  </si>
  <si>
    <t>-</t>
    <phoneticPr fontId="1"/>
  </si>
  <si>
    <t>年</t>
    <rPh sb="0" eb="1">
      <t>ネン</t>
    </rPh>
    <phoneticPr fontId="1"/>
  </si>
  <si>
    <t>月</t>
    <rPh sb="0" eb="1">
      <t>ツキ</t>
    </rPh>
    <phoneticPr fontId="1"/>
  </si>
  <si>
    <t>日</t>
    <rPh sb="0" eb="1">
      <t>ヒ</t>
    </rPh>
    <phoneticPr fontId="1"/>
  </si>
  <si>
    <t>細　目</t>
    <rPh sb="0" eb="1">
      <t>ホソ</t>
    </rPh>
    <rPh sb="2" eb="3">
      <t>メ</t>
    </rPh>
    <phoneticPr fontId="1"/>
  </si>
  <si>
    <t>部門等</t>
    <rPh sb="0" eb="2">
      <t>ブモン</t>
    </rPh>
    <rPh sb="2" eb="3">
      <t>トウ</t>
    </rPh>
    <phoneticPr fontId="1"/>
  </si>
  <si>
    <t xml:space="preserve">提 出 日 ： </t>
    <rPh sb="0" eb="1">
      <t>テイ</t>
    </rPh>
    <rPh sb="2" eb="3">
      <t>デ</t>
    </rPh>
    <rPh sb="4" eb="5">
      <t>ヒ</t>
    </rPh>
    <phoneticPr fontId="1"/>
  </si>
  <si>
    <t xml:space="preserve">事業部・研究部門名 ： </t>
    <rPh sb="0" eb="2">
      <t>ジギョウ</t>
    </rPh>
    <rPh sb="2" eb="3">
      <t>ブ</t>
    </rPh>
    <rPh sb="4" eb="6">
      <t>ケンキュウ</t>
    </rPh>
    <rPh sb="6" eb="8">
      <t>ブモン</t>
    </rPh>
    <rPh sb="8" eb="9">
      <t>メイ</t>
    </rPh>
    <phoneticPr fontId="1"/>
  </si>
  <si>
    <t xml:space="preserve">提出者氏名 ： </t>
    <rPh sb="0" eb="3">
      <t>テイシュツシャ</t>
    </rPh>
    <rPh sb="3" eb="5">
      <t>シメイ</t>
    </rPh>
    <phoneticPr fontId="1"/>
  </si>
  <si>
    <t xml:space="preserve">開 催 日 ： </t>
    <phoneticPr fontId="1"/>
  </si>
  <si>
    <t xml:space="preserve">研修会名 ： </t>
    <rPh sb="0" eb="3">
      <t>ケンシュウカイ</t>
    </rPh>
    <rPh sb="3" eb="4">
      <t>ナ</t>
    </rPh>
    <phoneticPr fontId="1"/>
  </si>
  <si>
    <t>【実務委員　交通費 ・ 諸経費支払い明細書】</t>
    <rPh sb="1" eb="3">
      <t>ジツム</t>
    </rPh>
    <rPh sb="3" eb="5">
      <t>イイン</t>
    </rPh>
    <rPh sb="6" eb="9">
      <t>コウツウヒ</t>
    </rPh>
    <rPh sb="12" eb="15">
      <t>ショケイヒ</t>
    </rPh>
    <rPh sb="15" eb="17">
      <t>シハラ</t>
    </rPh>
    <rPh sb="18" eb="21">
      <t>メイサイショ</t>
    </rPh>
    <phoneticPr fontId="1"/>
  </si>
  <si>
    <t>講師・司会者・座長等の交通費・宿泊費を、交通機関の領収証・チケットのコピー・宿泊先の領収証等、実際に支払った金額が証明されるものと</t>
    <rPh sb="0" eb="2">
      <t>コウシ</t>
    </rPh>
    <rPh sb="3" eb="6">
      <t>シカイシャ</t>
    </rPh>
    <rPh sb="7" eb="9">
      <t>ザチョウ</t>
    </rPh>
    <rPh sb="9" eb="10">
      <t>トウ</t>
    </rPh>
    <rPh sb="57" eb="59">
      <t>ショウメイ</t>
    </rPh>
    <phoneticPr fontId="1"/>
  </si>
  <si>
    <t>引き替えでない場合は報酬と解釈され源泉徴収しなければなりませんので、概算で現金払いされる場合は支払総額に加算してください。</t>
    <rPh sb="10" eb="12">
      <t>ホウシュウ</t>
    </rPh>
    <rPh sb="13" eb="15">
      <t>カイシャク</t>
    </rPh>
    <phoneticPr fontId="1"/>
  </si>
  <si>
    <r>
      <t>福岡県臨床衛生検査技師会事務局へメールでお送りください。 famt@f7.dion.ne.jp</t>
    </r>
    <r>
      <rPr>
        <sz val="10"/>
        <color indexed="9"/>
        <rFont val="ＭＳ Ｐ明朝"/>
        <family val="1"/>
        <charset val="128"/>
      </rPr>
      <t>987654321</t>
    </r>
    <rPh sb="0" eb="12">
      <t>フリ</t>
    </rPh>
    <rPh sb="12" eb="15">
      <t>ジムキョク</t>
    </rPh>
    <rPh sb="21" eb="22">
      <t>オク</t>
    </rPh>
    <phoneticPr fontId="1"/>
  </si>
  <si>
    <r>
      <t>謝礼金支払い時に一緒にお渡しする 『報酬、料金、契約金及び賞金の支払調書』 という書類作成の資料になりますので、</t>
    </r>
    <r>
      <rPr>
        <u/>
        <sz val="10"/>
        <rFont val="ＭＳ Ｐ明朝"/>
        <family val="1"/>
        <charset val="128"/>
      </rPr>
      <t>開催日の２週間前まで</t>
    </r>
    <r>
      <rPr>
        <sz val="10"/>
        <rFont val="ＭＳ Ｐ明朝"/>
        <family val="1"/>
        <charset val="128"/>
      </rPr>
      <t>に</t>
    </r>
    <rPh sb="43" eb="45">
      <t>サクセイ</t>
    </rPh>
    <rPh sb="46" eb="48">
      <t>シリョウ</t>
    </rPh>
    <phoneticPr fontId="1"/>
  </si>
  <si>
    <t>資料作成費・抄録等の原稿料・その他、受領者本人以外からの領収証がないものはすべて源泉徴収の対象ですので、そういうものを別途支払う場合は</t>
    <rPh sb="0" eb="2">
      <t>シリョウ</t>
    </rPh>
    <rPh sb="2" eb="5">
      <t>サクセイヒ</t>
    </rPh>
    <rPh sb="6" eb="8">
      <t>ショウロク</t>
    </rPh>
    <rPh sb="8" eb="9">
      <t>トウ</t>
    </rPh>
    <rPh sb="10" eb="13">
      <t>ゲンコウリョウ</t>
    </rPh>
    <rPh sb="16" eb="17">
      <t>タ</t>
    </rPh>
    <rPh sb="18" eb="20">
      <t>ジュリョウ</t>
    </rPh>
    <rPh sb="20" eb="21">
      <t>シャ</t>
    </rPh>
    <rPh sb="21" eb="23">
      <t>ホンニン</t>
    </rPh>
    <rPh sb="23" eb="25">
      <t>イガイ</t>
    </rPh>
    <rPh sb="28" eb="31">
      <t>リョウシュウショウ</t>
    </rPh>
    <rPh sb="40" eb="42">
      <t>ゲンセン</t>
    </rPh>
    <rPh sb="42" eb="44">
      <t>チョウシュウ</t>
    </rPh>
    <rPh sb="45" eb="47">
      <t>タイショウ</t>
    </rPh>
    <phoneticPr fontId="1"/>
  </si>
  <si>
    <t>謝礼に加算してください。</t>
    <rPh sb="0" eb="2">
      <t>シャレイ</t>
    </rPh>
    <rPh sb="3" eb="5">
      <t>カサン</t>
    </rPh>
    <phoneticPr fontId="1"/>
  </si>
  <si>
    <t>司会者・座長には原則として謝礼は支払いません。</t>
    <rPh sb="0" eb="3">
      <t>シカイシャ</t>
    </rPh>
    <rPh sb="4" eb="6">
      <t>ザチョウ</t>
    </rPh>
    <rPh sb="8" eb="10">
      <t>ゲンソク</t>
    </rPh>
    <rPh sb="13" eb="15">
      <t>シャレイ</t>
    </rPh>
    <rPh sb="16" eb="18">
      <t>シハラ</t>
    </rPh>
    <phoneticPr fontId="1"/>
  </si>
  <si>
    <t>注５）</t>
    <rPh sb="0" eb="1">
      <t>チュウ</t>
    </rPh>
    <phoneticPr fontId="1"/>
  </si>
  <si>
    <t>※　遠方（航空機等）は領収書を添付してください。</t>
    <rPh sb="2" eb="4">
      <t>エンポウ</t>
    </rPh>
    <rPh sb="5" eb="7">
      <t>コウクウ</t>
    </rPh>
    <rPh sb="7" eb="8">
      <t>キ</t>
    </rPh>
    <rPh sb="8" eb="9">
      <t>トウ</t>
    </rPh>
    <rPh sb="11" eb="14">
      <t>リョウシュウショ</t>
    </rPh>
    <rPh sb="15" eb="17">
      <t>テンプ</t>
    </rPh>
    <phoneticPr fontId="1"/>
  </si>
  <si>
    <r>
      <t>Mail ： famt@f7.dion.ne.jp</t>
    </r>
    <r>
      <rPr>
        <sz val="11"/>
        <color indexed="9"/>
        <rFont val="ＭＳ Ｐ明朝"/>
        <family val="1"/>
        <charset val="128"/>
      </rPr>
      <t>987654321</t>
    </r>
    <phoneticPr fontId="1"/>
  </si>
  <si>
    <t>実務委員等明細書</t>
    <rPh sb="0" eb="2">
      <t>ジツム</t>
    </rPh>
    <rPh sb="2" eb="4">
      <t>イイン</t>
    </rPh>
    <rPh sb="4" eb="5">
      <t>トウ</t>
    </rPh>
    <rPh sb="5" eb="8">
      <t>メイサイショ</t>
    </rPh>
    <phoneticPr fontId="1"/>
  </si>
  <si>
    <t>【諸手当】について</t>
    <rPh sb="1" eb="4">
      <t>ショテアテ</t>
    </rPh>
    <phoneticPr fontId="1"/>
  </si>
  <si>
    <t>【カリキュラムコード表】</t>
    <rPh sb="10" eb="11">
      <t>ヒョウ</t>
    </rPh>
    <phoneticPr fontId="1"/>
  </si>
  <si>
    <t>講師領収書</t>
    <rPh sb="0" eb="2">
      <t>コウシ</t>
    </rPh>
    <rPh sb="2" eb="5">
      <t>リョウシュウショ</t>
    </rPh>
    <phoneticPr fontId="1"/>
  </si>
  <si>
    <t>（</t>
    <phoneticPr fontId="1"/>
  </si>
  <si>
    <t>曜日）</t>
    <rPh sb="0" eb="2">
      <t>ヨウビ</t>
    </rPh>
    <phoneticPr fontId="1"/>
  </si>
  <si>
    <t>～</t>
    <phoneticPr fontId="1"/>
  </si>
  <si>
    <t>終了後　２週間以内に領収書と一緒に事務局へ提出してください。</t>
    <rPh sb="0" eb="3">
      <t>シュウリョウゴ</t>
    </rPh>
    <rPh sb="4" eb="7">
      <t>ニシュウカン</t>
    </rPh>
    <rPh sb="7" eb="9">
      <t>イナイ</t>
    </rPh>
    <rPh sb="17" eb="20">
      <t>ジムキョク</t>
    </rPh>
    <rPh sb="21" eb="23">
      <t>テイシュツ</t>
    </rPh>
    <phoneticPr fontId="1"/>
  </si>
  <si>
    <t>様</t>
    <rPh sb="0" eb="1">
      <t>サマ</t>
    </rPh>
    <phoneticPr fontId="1"/>
  </si>
  <si>
    <t>１）</t>
    <phoneticPr fontId="1"/>
  </si>
  <si>
    <t>２）</t>
    <phoneticPr fontId="1"/>
  </si>
  <si>
    <t>〒812-0054　福岡市東区馬出4-10-1</t>
    <rPh sb="10" eb="12">
      <t>フクオカ</t>
    </rPh>
    <rPh sb="12" eb="13">
      <t>シ</t>
    </rPh>
    <rPh sb="13" eb="15">
      <t>ヒガシク</t>
    </rPh>
    <rPh sb="15" eb="17">
      <t>マイダシ</t>
    </rPh>
    <phoneticPr fontId="1"/>
  </si>
  <si>
    <t>一般社団法人 福岡県臨床衛生検査技師会　事務局</t>
    <rPh sb="0" eb="2">
      <t>イッパン</t>
    </rPh>
    <rPh sb="2" eb="6">
      <t>シャダン</t>
    </rPh>
    <rPh sb="7" eb="19">
      <t>フリ</t>
    </rPh>
    <rPh sb="20" eb="23">
      <t>ジムキョク</t>
    </rPh>
    <phoneticPr fontId="1"/>
  </si>
  <si>
    <t>謝礼・交通費・諸経費の規定は【諸手当】項を参照ください。</t>
    <rPh sb="0" eb="2">
      <t>シャレイ</t>
    </rPh>
    <rPh sb="3" eb="6">
      <t>コウツウヒ</t>
    </rPh>
    <rPh sb="7" eb="10">
      <t>ショケイヒ</t>
    </rPh>
    <rPh sb="11" eb="13">
      <t>キテイ</t>
    </rPh>
    <rPh sb="15" eb="18">
      <t>ショテアテ</t>
    </rPh>
    <rPh sb="19" eb="20">
      <t>コウ</t>
    </rPh>
    <rPh sb="21" eb="23">
      <t>サンショウ</t>
    </rPh>
    <phoneticPr fontId="1"/>
  </si>
  <si>
    <t>※　各地区が実施する講演会・研修会については、各地区において別途定める。</t>
    <rPh sb="2" eb="3">
      <t>カク</t>
    </rPh>
    <rPh sb="3" eb="5">
      <t>チク</t>
    </rPh>
    <rPh sb="6" eb="8">
      <t>ジッシ</t>
    </rPh>
    <rPh sb="10" eb="13">
      <t>コウエンカイ</t>
    </rPh>
    <rPh sb="14" eb="17">
      <t>ケンシュウカイ</t>
    </rPh>
    <rPh sb="23" eb="24">
      <t>カク</t>
    </rPh>
    <rPh sb="24" eb="26">
      <t>チク</t>
    </rPh>
    <rPh sb="30" eb="32">
      <t>ベット</t>
    </rPh>
    <rPh sb="32" eb="33">
      <t>サダ</t>
    </rPh>
    <phoneticPr fontId="1"/>
  </si>
  <si>
    <t>（共催は学術団体または当会会員に限る。賛助会員の場合は２社以上とする。）</t>
    <rPh sb="1" eb="3">
      <t>キョウサイ</t>
    </rPh>
    <rPh sb="19" eb="21">
      <t>サンジョ</t>
    </rPh>
    <rPh sb="21" eb="23">
      <t>カイイン</t>
    </rPh>
    <rPh sb="24" eb="26">
      <t>バアイ</t>
    </rPh>
    <rPh sb="28" eb="29">
      <t>シャ</t>
    </rPh>
    <rPh sb="29" eb="31">
      <t>イジョウ</t>
    </rPh>
    <phoneticPr fontId="1"/>
  </si>
  <si>
    <r>
      <rPr>
        <sz val="14"/>
        <rFont val="ＭＳ Ｐ明朝"/>
        <family val="1"/>
        <charset val="128"/>
      </rPr>
      <t>□</t>
    </r>
    <r>
      <rPr>
        <sz val="11"/>
        <rFont val="ＭＳ Ｐ明朝"/>
        <family val="1"/>
        <charset val="128"/>
      </rPr>
      <t xml:space="preserve"> ３題超</t>
    </r>
    <rPh sb="3" eb="4">
      <t>ダイ</t>
    </rPh>
    <rPh sb="4" eb="5">
      <t>チョウ</t>
    </rPh>
    <phoneticPr fontId="1"/>
  </si>
  <si>
    <t>④</t>
    <phoneticPr fontId="1"/>
  </si>
  <si>
    <t>⑤</t>
    <phoneticPr fontId="1"/>
  </si>
  <si>
    <t>⑥</t>
    <phoneticPr fontId="1"/>
  </si>
  <si>
    <t>⑦</t>
    <phoneticPr fontId="1"/>
  </si>
  <si>
    <t>⑧</t>
    <phoneticPr fontId="1"/>
  </si>
  <si>
    <t>⑨</t>
    <phoneticPr fontId="1"/>
  </si>
  <si>
    <t>⑩</t>
    <phoneticPr fontId="1"/>
  </si>
  <si>
    <t>②</t>
    <phoneticPr fontId="1"/>
  </si>
  <si>
    <t>謝礼金明細書に応じ、作成されます。
講師の人数に合わせ印刷ページ数を設定してください。</t>
    <rPh sb="0" eb="3">
      <t>シャレイキン</t>
    </rPh>
    <rPh sb="3" eb="6">
      <t>メイサイショ</t>
    </rPh>
    <rPh sb="7" eb="8">
      <t>オウ</t>
    </rPh>
    <rPh sb="10" eb="12">
      <t>サクセイ</t>
    </rPh>
    <phoneticPr fontId="1"/>
  </si>
  <si>
    <t>領収書綴り（貼り付け）</t>
    <rPh sb="0" eb="3">
      <t>リョウシュウショ</t>
    </rPh>
    <rPh sb="3" eb="4">
      <t>ツヅ</t>
    </rPh>
    <rPh sb="6" eb="7">
      <t>ハ</t>
    </rPh>
    <rPh sb="8" eb="9">
      <t>ツ</t>
    </rPh>
    <phoneticPr fontId="1"/>
  </si>
  <si>
    <t>①　会場費</t>
    <rPh sb="2" eb="5">
      <t>カイジョウヒ</t>
    </rPh>
    <phoneticPr fontId="1"/>
  </si>
  <si>
    <t>③　印刷費</t>
    <rPh sb="2" eb="4">
      <t>インサツ</t>
    </rPh>
    <rPh sb="4" eb="5">
      <t>ヒ</t>
    </rPh>
    <phoneticPr fontId="1"/>
  </si>
  <si>
    <t>④　通信・消耗品費</t>
    <rPh sb="2" eb="4">
      <t>ツウシン</t>
    </rPh>
    <rPh sb="5" eb="7">
      <t>ショウモウ</t>
    </rPh>
    <rPh sb="7" eb="8">
      <t>ヒン</t>
    </rPh>
    <rPh sb="8" eb="9">
      <t>ヒ</t>
    </rPh>
    <phoneticPr fontId="1"/>
  </si>
  <si>
    <t>※　会場費等の領収書を貼り付ける。</t>
    <rPh sb="2" eb="5">
      <t>カイジョウヒ</t>
    </rPh>
    <rPh sb="5" eb="6">
      <t>トウ</t>
    </rPh>
    <rPh sb="7" eb="10">
      <t>リョウシュウショ</t>
    </rPh>
    <rPh sb="11" eb="12">
      <t>ハ</t>
    </rPh>
    <rPh sb="13" eb="14">
      <t>ツ</t>
    </rPh>
    <phoneticPr fontId="1"/>
  </si>
  <si>
    <t xml:space="preserve">実 施 日 ： </t>
    <rPh sb="0" eb="1">
      <t>ミノル</t>
    </rPh>
    <rPh sb="2" eb="3">
      <t>シ</t>
    </rPh>
    <phoneticPr fontId="1"/>
  </si>
  <si>
    <t>【研修会に関わる会議　支払い明細書】</t>
    <rPh sb="1" eb="3">
      <t>ケンシュウ</t>
    </rPh>
    <rPh sb="3" eb="4">
      <t>カイ</t>
    </rPh>
    <rPh sb="5" eb="6">
      <t>カカ</t>
    </rPh>
    <rPh sb="8" eb="10">
      <t>カイギ</t>
    </rPh>
    <rPh sb="11" eb="13">
      <t>シハライ</t>
    </rPh>
    <rPh sb="14" eb="17">
      <t>メイサイショ</t>
    </rPh>
    <phoneticPr fontId="1"/>
  </si>
  <si>
    <t>※　講師謝礼・講師源泉徴収税・会議費・実務委員交通費はそれぞれの様式で報告。</t>
    <rPh sb="2" eb="4">
      <t>コウシ</t>
    </rPh>
    <rPh sb="4" eb="6">
      <t>シャレイ</t>
    </rPh>
    <rPh sb="7" eb="9">
      <t>コウシ</t>
    </rPh>
    <rPh sb="9" eb="11">
      <t>ゲンセン</t>
    </rPh>
    <rPh sb="11" eb="13">
      <t>チョウシュウ</t>
    </rPh>
    <rPh sb="13" eb="14">
      <t>ゼイ</t>
    </rPh>
    <rPh sb="15" eb="17">
      <t>カイギ</t>
    </rPh>
    <rPh sb="17" eb="18">
      <t>ヒ</t>
    </rPh>
    <rPh sb="19" eb="21">
      <t>ジツム</t>
    </rPh>
    <rPh sb="21" eb="23">
      <t>イイン</t>
    </rPh>
    <rPh sb="23" eb="26">
      <t>コウツウヒ</t>
    </rPh>
    <rPh sb="32" eb="34">
      <t>ヨウシキ</t>
    </rPh>
    <rPh sb="35" eb="37">
      <t>ホウコク</t>
    </rPh>
    <phoneticPr fontId="1"/>
  </si>
  <si>
    <t>②　講師交通費・宿泊費</t>
    <rPh sb="2" eb="4">
      <t>コウシ</t>
    </rPh>
    <rPh sb="4" eb="7">
      <t>コウツウヒ</t>
    </rPh>
    <rPh sb="8" eb="10">
      <t>シュクハク</t>
    </rPh>
    <rPh sb="10" eb="11">
      <t>ヒ</t>
    </rPh>
    <phoneticPr fontId="1"/>
  </si>
  <si>
    <t>※　講演が３題を超える場合は右端 □ を ■ にし、２ページ目に記載</t>
    <rPh sb="2" eb="4">
      <t>コウエン</t>
    </rPh>
    <rPh sb="6" eb="7">
      <t>ダイ</t>
    </rPh>
    <rPh sb="8" eb="9">
      <t>コ</t>
    </rPh>
    <rPh sb="11" eb="13">
      <t>バアイ</t>
    </rPh>
    <rPh sb="14" eb="15">
      <t>ミギ</t>
    </rPh>
    <rPh sb="15" eb="16">
      <t>ハシ</t>
    </rPh>
    <rPh sb="30" eb="31">
      <t>メ</t>
    </rPh>
    <rPh sb="32" eb="34">
      <t>キサイ</t>
    </rPh>
    <phoneticPr fontId="1"/>
  </si>
  <si>
    <t xml:space="preserve">施設長名・役職 </t>
    <rPh sb="0" eb="2">
      <t>シセツ</t>
    </rPh>
    <rPh sb="2" eb="3">
      <t>チョウ</t>
    </rPh>
    <rPh sb="3" eb="4">
      <t>ナ</t>
    </rPh>
    <rPh sb="5" eb="7">
      <t>ヤクショク</t>
    </rPh>
    <phoneticPr fontId="1"/>
  </si>
  <si>
    <t>講師１</t>
    <rPh sb="0" eb="2">
      <t>コウシ</t>
    </rPh>
    <phoneticPr fontId="1"/>
  </si>
  <si>
    <t>講師１０</t>
    <rPh sb="0" eb="2">
      <t>コウシ</t>
    </rPh>
    <phoneticPr fontId="1"/>
  </si>
  <si>
    <t>講師９</t>
    <rPh sb="0" eb="2">
      <t>コウシ</t>
    </rPh>
    <phoneticPr fontId="1"/>
  </si>
  <si>
    <t>講師８</t>
    <rPh sb="0" eb="2">
      <t>コウシ</t>
    </rPh>
    <phoneticPr fontId="1"/>
  </si>
  <si>
    <t>講師７</t>
    <rPh sb="0" eb="2">
      <t>コウシ</t>
    </rPh>
    <phoneticPr fontId="1"/>
  </si>
  <si>
    <t>講師６</t>
    <rPh sb="0" eb="2">
      <t>コウシ</t>
    </rPh>
    <phoneticPr fontId="1"/>
  </si>
  <si>
    <t>講師５</t>
    <rPh sb="0" eb="2">
      <t>コウシ</t>
    </rPh>
    <phoneticPr fontId="1"/>
  </si>
  <si>
    <t>講師４</t>
    <rPh sb="0" eb="2">
      <t>コウシ</t>
    </rPh>
    <phoneticPr fontId="1"/>
  </si>
  <si>
    <t>講師３</t>
    <rPh sb="0" eb="2">
      <t>コウシ</t>
    </rPh>
    <phoneticPr fontId="1"/>
  </si>
  <si>
    <t>講師２</t>
    <rPh sb="0" eb="2">
      <t>コウシ</t>
    </rPh>
    <phoneticPr fontId="1"/>
  </si>
  <si>
    <t>※　以下に掲げる金額は上限金額とする。</t>
    <rPh sb="2" eb="4">
      <t>イカ</t>
    </rPh>
    <rPh sb="5" eb="6">
      <t>カカ</t>
    </rPh>
    <rPh sb="8" eb="10">
      <t>キンガク</t>
    </rPh>
    <rPh sb="11" eb="13">
      <t>ジョウゲン</t>
    </rPh>
    <rPh sb="13" eb="15">
      <t>キンガク</t>
    </rPh>
    <phoneticPr fontId="1"/>
  </si>
  <si>
    <t>【講師謝礼】（源泉徴収する）</t>
    <rPh sb="1" eb="3">
      <t>コウシ</t>
    </rPh>
    <rPh sb="3" eb="5">
      <t>シャレイ</t>
    </rPh>
    <rPh sb="7" eb="9">
      <t>ゲンセン</t>
    </rPh>
    <rPh sb="9" eb="11">
      <t>チョウシュウ</t>
    </rPh>
    <phoneticPr fontId="1"/>
  </si>
  <si>
    <t>：</t>
    <phoneticPr fontId="1"/>
  </si>
  <si>
    <t>タイトル</t>
    <phoneticPr fontId="1"/>
  </si>
  <si>
    <t>：</t>
    <phoneticPr fontId="1"/>
  </si>
  <si>
    <t>タイトル</t>
    <phoneticPr fontId="1"/>
  </si>
  <si>
    <t>：</t>
    <phoneticPr fontId="1"/>
  </si>
  <si>
    <t>※　税込金額（参考）</t>
    <rPh sb="2" eb="4">
      <t>ゼイコミ</t>
    </rPh>
    <rPh sb="4" eb="6">
      <t>キンガク</t>
    </rPh>
    <rPh sb="7" eb="9">
      <t>サンコウ</t>
    </rPh>
    <phoneticPr fontId="1"/>
  </si>
  <si>
    <t>講師謝礼（税込）</t>
    <rPh sb="6" eb="7">
      <t>コミ</t>
    </rPh>
    <phoneticPr fontId="1"/>
  </si>
  <si>
    <t>１）公共交通機関の料金（新幹線・有料特急・タクシー等は不可）です。
２）遠方の場合は可能な限り廉価で合理的な手段を選択し、必ず領収書を
　　添えてください。領収書がないと源泉徴収の対象になります。</t>
    <rPh sb="78" eb="81">
      <t>リョウシュウショ</t>
    </rPh>
    <rPh sb="85" eb="87">
      <t>ゲンセン</t>
    </rPh>
    <rPh sb="87" eb="89">
      <t>チョウシュウ</t>
    </rPh>
    <rPh sb="90" eb="92">
      <t>タイショウ</t>
    </rPh>
    <phoneticPr fontId="1"/>
  </si>
  <si>
    <t>30分以内</t>
    <phoneticPr fontId="1"/>
  </si>
  <si>
    <t>：</t>
    <phoneticPr fontId="1"/>
  </si>
  <si>
    <t>：</t>
    <phoneticPr fontId="1"/>
  </si>
  <si>
    <t>90分以上</t>
    <rPh sb="3" eb="5">
      <t>イジョウ</t>
    </rPh>
    <phoneticPr fontId="1"/>
  </si>
  <si>
    <t>30分超～90分未満</t>
    <rPh sb="2" eb="3">
      <t>フン</t>
    </rPh>
    <rPh sb="3" eb="4">
      <t>チョウ</t>
    </rPh>
    <rPh sb="7" eb="8">
      <t>フン</t>
    </rPh>
    <rPh sb="8" eb="10">
      <t>ミマン</t>
    </rPh>
    <phoneticPr fontId="1"/>
  </si>
  <si>
    <t>1,000円</t>
    <phoneticPr fontId="1"/>
  </si>
  <si>
    <t>2,000円</t>
    <phoneticPr fontId="1"/>
  </si>
  <si>
    <t>3,000円</t>
    <phoneticPr fontId="1"/>
  </si>
  <si>
    <t>講師謝礼（税別）</t>
    <rPh sb="0" eb="2">
      <t>コウシ</t>
    </rPh>
    <rPh sb="2" eb="4">
      <t>シャレイ</t>
    </rPh>
    <rPh sb="5" eb="7">
      <t>ゼイベツ</t>
    </rPh>
    <phoneticPr fontId="1"/>
  </si>
  <si>
    <t>　　合　　計</t>
    <phoneticPr fontId="1"/>
  </si>
  <si>
    <t>会議明細書</t>
    <rPh sb="0" eb="2">
      <t>カイギ</t>
    </rPh>
    <rPh sb="2" eb="5">
      <t>メイサイショ</t>
    </rPh>
    <phoneticPr fontId="1"/>
  </si>
  <si>
    <t>※シートの削除はしないでください。</t>
    <rPh sb="5" eb="7">
      <t>サクジョ</t>
    </rPh>
    <phoneticPr fontId="1"/>
  </si>
  <si>
    <t>1</t>
    <phoneticPr fontId="1"/>
  </si>
  <si>
    <t>01</t>
    <phoneticPr fontId="1"/>
  </si>
  <si>
    <t>教科</t>
    <rPh sb="0" eb="2">
      <t>キョウカ</t>
    </rPh>
    <phoneticPr fontId="1"/>
  </si>
  <si>
    <t>02</t>
    <phoneticPr fontId="1"/>
  </si>
  <si>
    <t>03</t>
    <phoneticPr fontId="1"/>
  </si>
  <si>
    <t>04</t>
    <phoneticPr fontId="1"/>
  </si>
  <si>
    <t>05</t>
    <phoneticPr fontId="1"/>
  </si>
  <si>
    <t>06</t>
    <phoneticPr fontId="1"/>
  </si>
  <si>
    <t>07</t>
    <phoneticPr fontId="1"/>
  </si>
  <si>
    <t>08</t>
    <phoneticPr fontId="1"/>
  </si>
  <si>
    <t>09</t>
    <phoneticPr fontId="1"/>
  </si>
  <si>
    <t>10</t>
    <phoneticPr fontId="1"/>
  </si>
  <si>
    <t>11</t>
    <phoneticPr fontId="1"/>
  </si>
  <si>
    <t>12</t>
    <phoneticPr fontId="1"/>
  </si>
  <si>
    <t>13</t>
    <phoneticPr fontId="1"/>
  </si>
  <si>
    <t>14</t>
    <phoneticPr fontId="1"/>
  </si>
  <si>
    <t>15</t>
    <phoneticPr fontId="1"/>
  </si>
  <si>
    <t>16</t>
    <phoneticPr fontId="1"/>
  </si>
  <si>
    <t>88</t>
    <phoneticPr fontId="1"/>
  </si>
  <si>
    <t>89</t>
    <phoneticPr fontId="1"/>
  </si>
  <si>
    <t>90</t>
    <phoneticPr fontId="1"/>
  </si>
  <si>
    <t>99</t>
    <phoneticPr fontId="1"/>
  </si>
  <si>
    <t>微生物</t>
    <rPh sb="0" eb="3">
      <t>ビセイブツ</t>
    </rPh>
    <phoneticPr fontId="1"/>
  </si>
  <si>
    <t>免疫血清</t>
    <rPh sb="0" eb="2">
      <t>メンエキ</t>
    </rPh>
    <rPh sb="2" eb="4">
      <t>ケッセイ</t>
    </rPh>
    <phoneticPr fontId="1"/>
  </si>
  <si>
    <t>血液</t>
    <rPh sb="0" eb="2">
      <t>ケツエキ</t>
    </rPh>
    <phoneticPr fontId="1"/>
  </si>
  <si>
    <t>臨床化学</t>
    <rPh sb="0" eb="2">
      <t>リンショウ</t>
    </rPh>
    <rPh sb="2" eb="4">
      <t>カガク</t>
    </rPh>
    <phoneticPr fontId="1"/>
  </si>
  <si>
    <t>病理</t>
    <rPh sb="0" eb="2">
      <t>ビョウリ</t>
    </rPh>
    <phoneticPr fontId="1"/>
  </si>
  <si>
    <t>細胞</t>
    <rPh sb="0" eb="2">
      <t>サイボウ</t>
    </rPh>
    <phoneticPr fontId="1"/>
  </si>
  <si>
    <t>生理</t>
    <rPh sb="0" eb="2">
      <t>セイリ</t>
    </rPh>
    <phoneticPr fontId="1"/>
  </si>
  <si>
    <t>一般</t>
    <rPh sb="0" eb="2">
      <t>イッパン</t>
    </rPh>
    <phoneticPr fontId="1"/>
  </si>
  <si>
    <t>公衆衛生</t>
    <rPh sb="0" eb="2">
      <t>コウシュウ</t>
    </rPh>
    <rPh sb="2" eb="4">
      <t>エイセイ</t>
    </rPh>
    <phoneticPr fontId="1"/>
  </si>
  <si>
    <t>輸血</t>
    <rPh sb="0" eb="2">
      <t>ユケツ</t>
    </rPh>
    <phoneticPr fontId="1"/>
  </si>
  <si>
    <t>情報</t>
    <rPh sb="0" eb="2">
      <t>ジョウホウ</t>
    </rPh>
    <phoneticPr fontId="1"/>
  </si>
  <si>
    <t>遺伝子・染色体</t>
    <rPh sb="0" eb="3">
      <t>イデンシ</t>
    </rPh>
    <rPh sb="4" eb="7">
      <t>センショクタイ</t>
    </rPh>
    <phoneticPr fontId="1"/>
  </si>
  <si>
    <t>管理運営</t>
    <rPh sb="0" eb="2">
      <t>カンリ</t>
    </rPh>
    <rPh sb="2" eb="4">
      <t>ウンエイ</t>
    </rPh>
    <phoneticPr fontId="1"/>
  </si>
  <si>
    <t>教育</t>
    <rPh sb="0" eb="2">
      <t>キョウイク</t>
    </rPh>
    <phoneticPr fontId="1"/>
  </si>
  <si>
    <t>チーム医療</t>
    <rPh sb="3" eb="5">
      <t>イリョウ</t>
    </rPh>
    <phoneticPr fontId="1"/>
  </si>
  <si>
    <t>学会</t>
    <rPh sb="0" eb="2">
      <t>ガッカイ</t>
    </rPh>
    <phoneticPr fontId="1"/>
  </si>
  <si>
    <t>総会</t>
    <rPh sb="0" eb="2">
      <t>ソウカイ</t>
    </rPh>
    <phoneticPr fontId="1"/>
  </si>
  <si>
    <t>公開講演</t>
    <rPh sb="0" eb="2">
      <t>コウカイ</t>
    </rPh>
    <rPh sb="2" eb="4">
      <t>コウエン</t>
    </rPh>
    <phoneticPr fontId="1"/>
  </si>
  <si>
    <t>公益事業</t>
    <rPh sb="0" eb="2">
      <t>コウエキ</t>
    </rPh>
    <rPh sb="2" eb="4">
      <t>ジギョウ</t>
    </rPh>
    <phoneticPr fontId="1"/>
  </si>
  <si>
    <t>その他</t>
    <rPh sb="2" eb="3">
      <t>タ</t>
    </rPh>
    <phoneticPr fontId="1"/>
  </si>
  <si>
    <t>分野コード</t>
    <rPh sb="0" eb="2">
      <t>ブンヤ</t>
    </rPh>
    <phoneticPr fontId="1"/>
  </si>
  <si>
    <t>2</t>
    <phoneticPr fontId="1"/>
  </si>
  <si>
    <t>3</t>
    <phoneticPr fontId="1"/>
  </si>
  <si>
    <t>4</t>
    <phoneticPr fontId="1"/>
  </si>
  <si>
    <t>5</t>
    <phoneticPr fontId="1"/>
  </si>
  <si>
    <t>6</t>
    <phoneticPr fontId="1"/>
  </si>
  <si>
    <t>7</t>
    <phoneticPr fontId="1"/>
  </si>
  <si>
    <t>8</t>
    <phoneticPr fontId="1"/>
  </si>
  <si>
    <t>51</t>
    <phoneticPr fontId="1"/>
  </si>
  <si>
    <t>52</t>
    <phoneticPr fontId="1"/>
  </si>
  <si>
    <t>53</t>
    <phoneticPr fontId="1"/>
  </si>
  <si>
    <t>54</t>
    <phoneticPr fontId="1"/>
  </si>
  <si>
    <t>専門</t>
    <rPh sb="0" eb="2">
      <t>センモン</t>
    </rPh>
    <phoneticPr fontId="1"/>
  </si>
  <si>
    <t>基礎</t>
    <rPh sb="0" eb="2">
      <t>キソ</t>
    </rPh>
    <phoneticPr fontId="1"/>
  </si>
  <si>
    <t>課程コード</t>
    <rPh sb="0" eb="2">
      <t>カテイ</t>
    </rPh>
    <phoneticPr fontId="1"/>
  </si>
  <si>
    <t>講演会・研修会対象外</t>
    <rPh sb="0" eb="3">
      <t>コウエンカイ</t>
    </rPh>
    <rPh sb="4" eb="7">
      <t>ケンシュウカイ</t>
    </rPh>
    <rPh sb="7" eb="10">
      <t>タイショウガイ</t>
    </rPh>
    <phoneticPr fontId="1"/>
  </si>
  <si>
    <t>-</t>
    <phoneticPr fontId="1"/>
  </si>
  <si>
    <t>生涯教育履修制度　コード表</t>
    <rPh sb="0" eb="2">
      <t>ショウガイ</t>
    </rPh>
    <rPh sb="2" eb="4">
      <t>キョウイク</t>
    </rPh>
    <rPh sb="4" eb="6">
      <t>リシュウ</t>
    </rPh>
    <rPh sb="6" eb="8">
      <t>セイド</t>
    </rPh>
    <rPh sb="12" eb="13">
      <t>ヒョウ</t>
    </rPh>
    <phoneticPr fontId="1"/>
  </si>
  <si>
    <t>【講師　交通費 明細書】</t>
    <rPh sb="1" eb="3">
      <t>コウシ</t>
    </rPh>
    <rPh sb="4" eb="7">
      <t>コウツウヒ</t>
    </rPh>
    <rPh sb="8" eb="11">
      <t>メイサイショ</t>
    </rPh>
    <phoneticPr fontId="1"/>
  </si>
  <si>
    <t>※予算書と内容が変わった場合については</t>
    <rPh sb="1" eb="4">
      <t>ヨサンショ</t>
    </rPh>
    <rPh sb="5" eb="7">
      <t>ナイヨウ</t>
    </rPh>
    <rPh sb="8" eb="9">
      <t>カ</t>
    </rPh>
    <rPh sb="12" eb="14">
      <t>バアイ</t>
    </rPh>
    <phoneticPr fontId="1"/>
  </si>
  <si>
    <t>　　その旨、備考欄へ記入すること。</t>
    <rPh sb="4" eb="5">
      <t>ムネ</t>
    </rPh>
    <rPh sb="6" eb="9">
      <t>ビコウラン</t>
    </rPh>
    <rPh sb="10" eb="12">
      <t>キニュウ</t>
    </rPh>
    <phoneticPr fontId="1"/>
  </si>
  <si>
    <t>【例】　実務委員の欠席、変更など</t>
    <rPh sb="1" eb="2">
      <t>レイ</t>
    </rPh>
    <rPh sb="4" eb="6">
      <t>ジツム</t>
    </rPh>
    <rPh sb="6" eb="8">
      <t>イイン</t>
    </rPh>
    <rPh sb="9" eb="11">
      <t>ケッセキ</t>
    </rPh>
    <rPh sb="12" eb="14">
      <t>ヘンコウ</t>
    </rPh>
    <phoneticPr fontId="1"/>
  </si>
  <si>
    <t>非会員の参加費について</t>
    <rPh sb="0" eb="3">
      <t>ヒカイイン</t>
    </rPh>
    <rPh sb="4" eb="7">
      <t>サンカヒ</t>
    </rPh>
    <phoneticPr fontId="1"/>
  </si>
  <si>
    <t>【経費の計上についての注意】</t>
    <rPh sb="1" eb="3">
      <t>ケイヒ</t>
    </rPh>
    <rPh sb="4" eb="6">
      <t>ケイジョウ</t>
    </rPh>
    <rPh sb="11" eb="13">
      <t>チュウイ</t>
    </rPh>
    <phoneticPr fontId="1"/>
  </si>
  <si>
    <t>なお、福岡県内の講師については特急料金は認められません。</t>
    <rPh sb="3" eb="5">
      <t>フクオカ</t>
    </rPh>
    <rPh sb="5" eb="7">
      <t>ケンナイ</t>
    </rPh>
    <rPh sb="8" eb="10">
      <t>コウシ</t>
    </rPh>
    <rPh sb="15" eb="17">
      <t>トッキュウ</t>
    </rPh>
    <rPh sb="17" eb="19">
      <t>リョウキン</t>
    </rPh>
    <rPh sb="20" eb="21">
      <t>ミト</t>
    </rPh>
    <phoneticPr fontId="1"/>
  </si>
  <si>
    <t>【会議明細実務費】</t>
    <rPh sb="1" eb="3">
      <t>カイギ</t>
    </rPh>
    <rPh sb="3" eb="5">
      <t>メイサイ</t>
    </rPh>
    <rPh sb="5" eb="7">
      <t>ジツム</t>
    </rPh>
    <rPh sb="7" eb="8">
      <t>ヒ</t>
    </rPh>
    <phoneticPr fontId="1"/>
  </si>
  <si>
    <t>講師・司会者・座長 の記入を必ずお願いいたします。
JAMTIS登録は開催後２週間以内にお願いします。</t>
    <rPh sb="0" eb="2">
      <t>コウシ</t>
    </rPh>
    <rPh sb="3" eb="5">
      <t>シカイ</t>
    </rPh>
    <rPh sb="5" eb="6">
      <t>シャ</t>
    </rPh>
    <rPh sb="7" eb="9">
      <t>ザチョウ</t>
    </rPh>
    <rPh sb="11" eb="13">
      <t>キニュウ</t>
    </rPh>
    <rPh sb="14" eb="15">
      <t>カナラ</t>
    </rPh>
    <rPh sb="17" eb="18">
      <t>ネガ</t>
    </rPh>
    <rPh sb="32" eb="34">
      <t>トウロク</t>
    </rPh>
    <rPh sb="35" eb="37">
      <t>カイサイ</t>
    </rPh>
    <rPh sb="37" eb="38">
      <t>ゴ</t>
    </rPh>
    <rPh sb="39" eb="41">
      <t>シュウカン</t>
    </rPh>
    <rPh sb="41" eb="43">
      <t>イナイ</t>
    </rPh>
    <rPh sb="45" eb="46">
      <t>ネガ</t>
    </rPh>
    <phoneticPr fontId="1"/>
  </si>
  <si>
    <t>施設から会場までの交通費を実費にて計上して下さい。　概算の場合は、課税
対象となりますので、「謝礼金明細書」へ計上して下さい。</t>
    <rPh sb="0" eb="2">
      <t>シセツ</t>
    </rPh>
    <rPh sb="4" eb="6">
      <t>カイジョウ</t>
    </rPh>
    <rPh sb="9" eb="12">
      <t>コウツウヒ</t>
    </rPh>
    <rPh sb="13" eb="15">
      <t>ジッピ</t>
    </rPh>
    <rPh sb="17" eb="19">
      <t>ケイジョウ</t>
    </rPh>
    <rPh sb="21" eb="22">
      <t>クダ</t>
    </rPh>
    <rPh sb="26" eb="28">
      <t>ガイサン</t>
    </rPh>
    <rPh sb="29" eb="31">
      <t>バアイ</t>
    </rPh>
    <rPh sb="33" eb="35">
      <t>カゼイ</t>
    </rPh>
    <rPh sb="36" eb="38">
      <t>タイショウ</t>
    </rPh>
    <rPh sb="47" eb="50">
      <t>シャレイキン</t>
    </rPh>
    <rPh sb="50" eb="52">
      <t>メイサイ</t>
    </rPh>
    <rPh sb="52" eb="53">
      <t>ショ</t>
    </rPh>
    <rPh sb="55" eb="57">
      <t>ケイジョウ</t>
    </rPh>
    <rPh sb="59" eb="60">
      <t>クダ</t>
    </rPh>
    <phoneticPr fontId="1"/>
  </si>
  <si>
    <t>講師の交通費は専用シート（講師交通費）にて清算してください。</t>
    <rPh sb="0" eb="2">
      <t>コウシ</t>
    </rPh>
    <rPh sb="3" eb="6">
      <t>コウツウヒ</t>
    </rPh>
    <rPh sb="7" eb="9">
      <t>センヨウ</t>
    </rPh>
    <rPh sb="13" eb="15">
      <t>コウシ</t>
    </rPh>
    <rPh sb="15" eb="18">
      <t>コウツウヒ</t>
    </rPh>
    <rPh sb="21" eb="23">
      <t>セイサン</t>
    </rPh>
    <phoneticPr fontId="1"/>
  </si>
  <si>
    <t>令和</t>
    <rPh sb="0" eb="2">
      <t>レイワ</t>
    </rPh>
    <phoneticPr fontId="1"/>
  </si>
  <si>
    <t>令和　　年　　月　　日</t>
    <rPh sb="0" eb="2">
      <t>レイワ</t>
    </rPh>
    <rPh sb="4" eb="5">
      <t>ネン</t>
    </rPh>
    <rPh sb="7" eb="8">
      <t>ガツ</t>
    </rPh>
    <rPh sb="10" eb="11">
      <t>ニチ</t>
    </rPh>
    <phoneticPr fontId="1"/>
  </si>
  <si>
    <t>【提出先】</t>
    <rPh sb="1" eb="3">
      <t>テイシュツ</t>
    </rPh>
    <rPh sb="3" eb="4">
      <t>サキ</t>
    </rPh>
    <phoneticPr fontId="1"/>
  </si>
  <si>
    <t>１．講演中の講師用水以外の飲料水、お茶菓子は経費として認められない。
２．県内講師及び実務担当者の交通費については特急料金は認められない。</t>
    <rPh sb="2" eb="4">
      <t>コウエン</t>
    </rPh>
    <rPh sb="4" eb="5">
      <t>ナカ</t>
    </rPh>
    <rPh sb="6" eb="8">
      <t>コウシ</t>
    </rPh>
    <rPh sb="8" eb="9">
      <t>ヨウ</t>
    </rPh>
    <rPh sb="9" eb="10">
      <t>ミズ</t>
    </rPh>
    <rPh sb="10" eb="12">
      <t>イガイ</t>
    </rPh>
    <rPh sb="13" eb="15">
      <t>インリョウ</t>
    </rPh>
    <rPh sb="15" eb="16">
      <t>スイ</t>
    </rPh>
    <rPh sb="18" eb="21">
      <t>チャガシ</t>
    </rPh>
    <rPh sb="22" eb="24">
      <t>ケイヒ</t>
    </rPh>
    <rPh sb="27" eb="28">
      <t>ミト</t>
    </rPh>
    <rPh sb="37" eb="39">
      <t>ケンナイ</t>
    </rPh>
    <rPh sb="39" eb="41">
      <t>コウシ</t>
    </rPh>
    <rPh sb="41" eb="42">
      <t>オヨ</t>
    </rPh>
    <rPh sb="43" eb="45">
      <t>ジツム</t>
    </rPh>
    <rPh sb="45" eb="48">
      <t>タントウシャ</t>
    </rPh>
    <rPh sb="49" eb="52">
      <t>コウツウヒ</t>
    </rPh>
    <rPh sb="57" eb="59">
      <t>トッキュウ</t>
    </rPh>
    <rPh sb="59" eb="61">
      <t>リョウキン</t>
    </rPh>
    <rPh sb="62" eb="63">
      <t>ミト</t>
    </rPh>
    <phoneticPr fontId="1"/>
  </si>
  <si>
    <t>差引支払額</t>
    <rPh sb="0" eb="2">
      <t>サシヒキ</t>
    </rPh>
    <rPh sb="2" eb="4">
      <t>シハラ</t>
    </rPh>
    <rPh sb="4" eb="5">
      <t>ガク</t>
    </rPh>
    <phoneticPr fontId="1"/>
  </si>
  <si>
    <t>遠方にも拘わらず領収書のないもの、概算で支払うものについては課税対象となるので、その場合は事務局までご連絡下さい。</t>
    <rPh sb="0" eb="2">
      <t>エンポウ</t>
    </rPh>
    <rPh sb="4" eb="5">
      <t>カカ</t>
    </rPh>
    <rPh sb="8" eb="11">
      <t>リョウシュウショ</t>
    </rPh>
    <rPh sb="17" eb="19">
      <t>ガイサン</t>
    </rPh>
    <rPh sb="20" eb="22">
      <t>シハラ</t>
    </rPh>
    <rPh sb="30" eb="32">
      <t>カゼイ</t>
    </rPh>
    <rPh sb="32" eb="34">
      <t>タイショウ</t>
    </rPh>
    <rPh sb="42" eb="44">
      <t>バアイ</t>
    </rPh>
    <rPh sb="45" eb="48">
      <t>ジムキョク</t>
    </rPh>
    <rPh sb="51" eb="53">
      <t>レンラク</t>
    </rPh>
    <rPh sb="53" eb="54">
      <t>クダ</t>
    </rPh>
    <phoneticPr fontId="1"/>
  </si>
  <si>
    <r>
      <t>【web開催】 
 　</t>
    </r>
    <r>
      <rPr>
        <sz val="12"/>
        <color rgb="FFFF0000"/>
        <rFont val="ＭＳ Ｐ明朝"/>
        <family val="1"/>
        <charset val="128"/>
      </rPr>
      <t>　＊＊地区　＊＊＊　部門　勉強会
  (募集期間：　＊月＊日～　＊月＊日）</t>
    </r>
    <phoneticPr fontId="1"/>
  </si>
  <si>
    <r>
      <rPr>
        <sz val="18"/>
        <color rgb="FFFF0000"/>
        <rFont val="ＭＳ Ｐ明朝"/>
        <family val="1"/>
        <charset val="128"/>
      </rPr>
      <t>　　　　　</t>
    </r>
    <r>
      <rPr>
        <sz val="14"/>
        <rFont val="ＭＳ Ｐ明朝"/>
        <family val="1"/>
        <charset val="128"/>
      </rPr>
      <t xml:space="preserve">　　　一般社団法人 福岡県臨床衛生検査技師会主催 講演会・研修会 </t>
    </r>
    <rPh sb="8" eb="10">
      <t>イッパン</t>
    </rPh>
    <rPh sb="10" eb="14">
      <t>シャダンホウジン</t>
    </rPh>
    <rPh sb="15" eb="27">
      <t>フリ</t>
    </rPh>
    <rPh sb="27" eb="29">
      <t>シュサイ</t>
    </rPh>
    <rPh sb="30" eb="33">
      <t>コウエンカイ</t>
    </rPh>
    <rPh sb="34" eb="37">
      <t>ケンシュウカイ</t>
    </rPh>
    <phoneticPr fontId="1"/>
  </si>
  <si>
    <t>5,568円</t>
    <phoneticPr fontId="1"/>
  </si>
  <si>
    <t>11,137円</t>
    <phoneticPr fontId="1"/>
  </si>
  <si>
    <t>16,705円</t>
    <phoneticPr fontId="1"/>
  </si>
  <si>
    <t>50,116円</t>
    <phoneticPr fontId="1"/>
  </si>
  <si>
    <t>33,411円</t>
    <phoneticPr fontId="1"/>
  </si>
  <si>
    <t>会議にかかる諸経費（現地）</t>
    <rPh sb="10" eb="12">
      <t>ゲンチ</t>
    </rPh>
    <phoneticPr fontId="1"/>
  </si>
  <si>
    <t>会議にかかる諸経費（Web）</t>
    <phoneticPr fontId="1"/>
  </si>
  <si>
    <t>※　自宅住所、氏名は直筆にてお願いします</t>
    <rPh sb="2" eb="4">
      <t>ジタク</t>
    </rPh>
    <rPh sb="4" eb="6">
      <t>ジュウショ</t>
    </rPh>
    <rPh sb="7" eb="9">
      <t>シメイ</t>
    </rPh>
    <rPh sb="10" eb="12">
      <t>ジキヒツ</t>
    </rPh>
    <rPh sb="15" eb="16">
      <t>ネガ</t>
    </rPh>
    <phoneticPr fontId="1"/>
  </si>
  <si>
    <t xml:space="preserve">1,000円 </t>
    <rPh sb="1" eb="6">
      <t>000エン</t>
    </rPh>
    <phoneticPr fontId="1"/>
  </si>
  <si>
    <t xml:space="preserve">　500円 </t>
    <rPh sb="4" eb="5">
      <t>エン</t>
    </rPh>
    <phoneticPr fontId="1"/>
  </si>
  <si>
    <t>学術事業部長</t>
    <rPh sb="0" eb="2">
      <t xml:space="preserve">ガクジュツ </t>
    </rPh>
    <rPh sb="2" eb="6">
      <t xml:space="preserve">ジギョウブチョウ </t>
    </rPh>
    <phoneticPr fontId="1"/>
  </si>
  <si>
    <r>
      <t>受領印</t>
    </r>
    <r>
      <rPr>
        <vertAlign val="superscript"/>
        <sz val="12"/>
        <rFont val="ＭＳ Ｐ明朝"/>
        <family val="1"/>
        <charset val="128"/>
      </rPr>
      <t>*</t>
    </r>
    <rPh sb="0" eb="3">
      <t>ジュリョウイン</t>
    </rPh>
    <phoneticPr fontId="1"/>
  </si>
  <si>
    <r>
      <t>※　当申請に関しては</t>
    </r>
    <r>
      <rPr>
        <sz val="12"/>
        <color rgb="FFFF0000"/>
        <rFont val="ＭＳ Ｐ明朝"/>
        <family val="1"/>
        <charset val="128"/>
      </rPr>
      <t>学術事業部長</t>
    </r>
    <r>
      <rPr>
        <sz val="12"/>
        <rFont val="ＭＳ Ｐ明朝"/>
        <family val="1"/>
        <charset val="128"/>
      </rPr>
      <t>が取りまとめ、理事会において審査・承認する。</t>
    </r>
    <rPh sb="2" eb="3">
      <t>トウ</t>
    </rPh>
    <rPh sb="3" eb="5">
      <t>シンセイ</t>
    </rPh>
    <rPh sb="6" eb="7">
      <t>カン</t>
    </rPh>
    <rPh sb="10" eb="16">
      <t xml:space="preserve">ガクジュツブチョウ </t>
    </rPh>
    <rPh sb="17" eb="18">
      <t>ト</t>
    </rPh>
    <rPh sb="23" eb="26">
      <t>リジカイ</t>
    </rPh>
    <rPh sb="30" eb="32">
      <t>シンサ</t>
    </rPh>
    <rPh sb="33" eb="35">
      <t>ショウニン</t>
    </rPh>
    <phoneticPr fontId="1"/>
  </si>
  <si>
    <r>
      <t xml:space="preserve">※　各地区が実施する講演会・研修会においても、県が実施するものと同等と考えられるものは
　　 </t>
    </r>
    <r>
      <rPr>
        <sz val="12"/>
        <color rgb="FFFF0000"/>
        <rFont val="ＭＳ Ｐ明朝"/>
        <family val="1"/>
        <charset val="128"/>
      </rPr>
      <t>地区長</t>
    </r>
    <r>
      <rPr>
        <sz val="12"/>
        <rFont val="ＭＳ Ｐ明朝"/>
        <family val="1"/>
        <charset val="128"/>
      </rPr>
      <t>が申請する。</t>
    </r>
    <rPh sb="2" eb="3">
      <t>カク</t>
    </rPh>
    <rPh sb="3" eb="5">
      <t>チク</t>
    </rPh>
    <rPh sb="6" eb="8">
      <t>ジッシ</t>
    </rPh>
    <rPh sb="10" eb="13">
      <t>コウエンカイ</t>
    </rPh>
    <rPh sb="14" eb="17">
      <t>ケンシュウカイ</t>
    </rPh>
    <rPh sb="23" eb="24">
      <t>ケン</t>
    </rPh>
    <rPh sb="25" eb="27">
      <t>ジッシ</t>
    </rPh>
    <rPh sb="32" eb="34">
      <t>ドウトウ</t>
    </rPh>
    <rPh sb="35" eb="36">
      <t>カンガ</t>
    </rPh>
    <rPh sb="47" eb="50">
      <t xml:space="preserve">チクチョウ </t>
    </rPh>
    <rPh sb="51" eb="53">
      <t>シンセイ</t>
    </rPh>
    <phoneticPr fontId="1"/>
  </si>
  <si>
    <t>※  謝礼、交通費、会議費、実務委員経費の振込の場合は、取扱銀行の領収書をもって支払先の
　　 領収書に代え、当書式の領収書もしくは受領印、サインは不要とする。</t>
    <rPh sb="3" eb="5">
      <t>シャレイ</t>
    </rPh>
    <rPh sb="6" eb="9">
      <t>コウツウヒ</t>
    </rPh>
    <rPh sb="10" eb="13">
      <t>カイギヒ</t>
    </rPh>
    <rPh sb="14" eb="16">
      <t>ジツム</t>
    </rPh>
    <rPh sb="16" eb="18">
      <t>イイン</t>
    </rPh>
    <rPh sb="18" eb="20">
      <t>ケイヒ</t>
    </rPh>
    <rPh sb="21" eb="23">
      <t>フリコミ</t>
    </rPh>
    <rPh sb="24" eb="26">
      <t>バアイ</t>
    </rPh>
    <rPh sb="28" eb="30">
      <t>トリアツカ</t>
    </rPh>
    <rPh sb="30" eb="32">
      <t>ギンコウ</t>
    </rPh>
    <rPh sb="33" eb="36">
      <t>リョウシュウショ</t>
    </rPh>
    <rPh sb="40" eb="43">
      <t>シハライサキ</t>
    </rPh>
    <rPh sb="48" eb="51">
      <t>リョウシュウショ</t>
    </rPh>
    <rPh sb="52" eb="53">
      <t>カ</t>
    </rPh>
    <rPh sb="55" eb="56">
      <t>トウ</t>
    </rPh>
    <rPh sb="56" eb="58">
      <t>ショシキ</t>
    </rPh>
    <phoneticPr fontId="1"/>
  </si>
  <si>
    <r>
      <t xml:space="preserve">司会者・座長を含む実務委員の交通費・諸経費受領書です。
</t>
    </r>
    <r>
      <rPr>
        <b/>
        <u val="double"/>
        <sz val="11"/>
        <rFont val="ＭＳ Ｐ明朝"/>
        <family val="1"/>
        <charset val="128"/>
      </rPr>
      <t>※当日講師を担当した場合、講演後の実務を行っても手当は支給されない。</t>
    </r>
    <rPh sb="0" eb="3">
      <t>シカイシャ</t>
    </rPh>
    <rPh sb="4" eb="6">
      <t>ザチョウ</t>
    </rPh>
    <rPh sb="7" eb="8">
      <t>フク</t>
    </rPh>
    <rPh sb="9" eb="11">
      <t>ジツム</t>
    </rPh>
    <rPh sb="11" eb="13">
      <t>イイン</t>
    </rPh>
    <rPh sb="14" eb="17">
      <t>コウツウヒ</t>
    </rPh>
    <rPh sb="18" eb="21">
      <t>ショケイヒ</t>
    </rPh>
    <rPh sb="21" eb="24">
      <t>ジュリョウショ</t>
    </rPh>
    <rPh sb="29" eb="31">
      <t>トウジツ</t>
    </rPh>
    <rPh sb="31" eb="33">
      <t>コウシ</t>
    </rPh>
    <rPh sb="34" eb="36">
      <t>タントウ</t>
    </rPh>
    <rPh sb="38" eb="40">
      <t>バアイ</t>
    </rPh>
    <rPh sb="41" eb="44">
      <t>コウエンゴ</t>
    </rPh>
    <rPh sb="45" eb="47">
      <t>ジツム</t>
    </rPh>
    <rPh sb="48" eb="49">
      <t>オコナ</t>
    </rPh>
    <rPh sb="52" eb="54">
      <t>テアテ</t>
    </rPh>
    <rPh sb="55" eb="57">
      <t>シキュウ</t>
    </rPh>
    <phoneticPr fontId="1"/>
  </si>
  <si>
    <r>
      <t>日臨技のみ会員（非会員）は会員の</t>
    </r>
    <r>
      <rPr>
        <u/>
        <sz val="11"/>
        <rFont val="ＭＳ Ｐ明朝"/>
        <family val="1"/>
        <charset val="128"/>
      </rPr>
      <t xml:space="preserve"> </t>
    </r>
    <r>
      <rPr>
        <b/>
        <u/>
        <sz val="11"/>
        <rFont val="ＭＳ Ｐ明朝"/>
        <family val="1"/>
        <charset val="128"/>
      </rPr>
      <t>最低　5倍</t>
    </r>
    <r>
      <rPr>
        <b/>
        <sz val="11"/>
        <rFont val="ＭＳ Ｐ明朝"/>
        <family val="1"/>
        <charset val="128"/>
      </rPr>
      <t xml:space="preserve"> </t>
    </r>
    <r>
      <rPr>
        <sz val="11"/>
        <rFont val="ＭＳ Ｐ明朝"/>
        <family val="1"/>
        <charset val="128"/>
      </rPr>
      <t xml:space="preserve">となり、会員無料の場合は、
</t>
    </r>
    <r>
      <rPr>
        <b/>
        <u/>
        <sz val="11"/>
        <rFont val="ＭＳ Ｐ明朝"/>
        <family val="1"/>
        <charset val="128"/>
      </rPr>
      <t>最低　5,000円徴収</t>
    </r>
    <r>
      <rPr>
        <sz val="11"/>
        <rFont val="ＭＳ Ｐ明朝"/>
        <family val="1"/>
        <charset val="128"/>
      </rPr>
      <t>する。
九州管内および山口県の会員は、県内会員と同じ扱いとなり、それ以外の県は非会員扱いとなる。　定員数がある場合は、県内の会員を優先する。
　　　　　　　　　　　　　　　　　　　　　　　（平成30年8月6日三役会議にて決議承認）</t>
    </r>
    <rPh sb="0" eb="3">
      <t>ニチリンギ</t>
    </rPh>
    <rPh sb="5" eb="7">
      <t>カイイン</t>
    </rPh>
    <rPh sb="17" eb="19">
      <t>サイテイ</t>
    </rPh>
    <rPh sb="37" eb="39">
      <t>サイテイ</t>
    </rPh>
    <rPh sb="46" eb="48">
      <t>チョウシュウ</t>
    </rPh>
    <rPh sb="59" eb="61">
      <t>ヤマグチ</t>
    </rPh>
    <rPh sb="61" eb="62">
      <t>ケン</t>
    </rPh>
    <rPh sb="85" eb="86">
      <t>ケン</t>
    </rPh>
    <rPh sb="151" eb="152">
      <t>ヒ</t>
    </rPh>
    <rPh sb="152" eb="154">
      <t>サンヤク</t>
    </rPh>
    <rPh sb="154" eb="156">
      <t>カイギ</t>
    </rPh>
    <rPh sb="158" eb="160">
      <t>ケツギ</t>
    </rPh>
    <rPh sb="160" eb="162">
      <t>ショウニン</t>
    </rPh>
    <phoneticPr fontId="1"/>
  </si>
  <si>
    <r>
      <t xml:space="preserve">研修会を実施するにあたっておこなった会議参加者の交通費および諸経費の
受領書です。
</t>
    </r>
    <r>
      <rPr>
        <b/>
        <u/>
        <sz val="11"/>
        <rFont val="ＭＳ Ｐ明朝"/>
        <family val="1"/>
        <charset val="128"/>
      </rPr>
      <t>会議経費額は　現地 1,000円、Web 500円とする。</t>
    </r>
    <rPh sb="0" eb="3">
      <t>ケンシュウカイ</t>
    </rPh>
    <rPh sb="4" eb="6">
      <t>ジッシ</t>
    </rPh>
    <rPh sb="18" eb="20">
      <t>カイギ</t>
    </rPh>
    <rPh sb="20" eb="23">
      <t>サンカシャ</t>
    </rPh>
    <rPh sb="24" eb="27">
      <t>コウツウヒ</t>
    </rPh>
    <rPh sb="30" eb="33">
      <t>ショケイヒ</t>
    </rPh>
    <rPh sb="35" eb="38">
      <t>ジュリョウショ</t>
    </rPh>
    <rPh sb="42" eb="44">
      <t>カイギ</t>
    </rPh>
    <rPh sb="44" eb="46">
      <t>ケイヒ</t>
    </rPh>
    <rPh sb="46" eb="47">
      <t>ガク</t>
    </rPh>
    <rPh sb="49" eb="51">
      <t xml:space="preserve">ゲンチ </t>
    </rPh>
    <rPh sb="57" eb="58">
      <t xml:space="preserve">エン </t>
    </rPh>
    <rPh sb="66" eb="67">
      <t>エン</t>
    </rPh>
    <phoneticPr fontId="1"/>
  </si>
  <si>
    <t>太枠内を記載し、開催予定 2 ｹ月前（日臨技助成対象は ３ ｹ月前）の月末までに提出してください。</t>
    <rPh sb="0" eb="2">
      <t>フトワク</t>
    </rPh>
    <rPh sb="2" eb="3">
      <t>ナイ</t>
    </rPh>
    <rPh sb="4" eb="6">
      <t>キサイ</t>
    </rPh>
    <phoneticPr fontId="1"/>
  </si>
  <si>
    <t>源泉徴収に必要です。　開催予定の2週間前までに事務局宛メールで提出下さい。</t>
    <rPh sb="0" eb="2">
      <t>ゲンセン</t>
    </rPh>
    <rPh sb="2" eb="4">
      <t>チョウシュウ</t>
    </rPh>
    <rPh sb="5" eb="7">
      <t>ヒツヨウ</t>
    </rPh>
    <rPh sb="11" eb="13">
      <t>カイサイ</t>
    </rPh>
    <rPh sb="13" eb="15">
      <t>ヨテイ</t>
    </rPh>
    <rPh sb="17" eb="19">
      <t>シュウカン</t>
    </rPh>
    <rPh sb="19" eb="20">
      <t>マエ</t>
    </rPh>
    <rPh sb="23" eb="26">
      <t>ジムキョク</t>
    </rPh>
    <rPh sb="26" eb="27">
      <t>アテ</t>
    </rPh>
    <rPh sb="31" eb="33">
      <t>テイシュツ</t>
    </rPh>
    <rPh sb="33" eb="34">
      <t>クダ</t>
    </rPh>
    <phoneticPr fontId="1"/>
  </si>
  <si>
    <t>　　</t>
    <phoneticPr fontId="1"/>
  </si>
  <si>
    <t>※　振込の場合は、取扱銀行の領収書を提出し、受領印は不要です。受領印欄には「振込」と記入してください。</t>
    <rPh sb="18" eb="20">
      <t>テイシュツ</t>
    </rPh>
    <rPh sb="22" eb="25">
      <t>ジュリョウイン</t>
    </rPh>
    <rPh sb="31" eb="34">
      <t>ジュリョウイン</t>
    </rPh>
    <rPh sb="34" eb="35">
      <t>ラン</t>
    </rPh>
    <rPh sb="38" eb="40">
      <t>フリコミ</t>
    </rPh>
    <rPh sb="42" eb="44">
      <t>キニュウ</t>
    </rPh>
    <phoneticPr fontId="1"/>
  </si>
  <si>
    <t>※　振込の場合は、取扱銀行の領収書を提出し、受領印は不要です。受領印欄には「振込」と記入してください。</t>
    <phoneticPr fontId="1"/>
  </si>
  <si>
    <t>振込の場合は、取扱銀行の領収書を提出してください。</t>
    <phoneticPr fontId="1"/>
  </si>
  <si>
    <t>現金支払いの場合は、講師自筆の領収書を報告書と共に提出ください。振込の場合は、取扱銀行の領収書を提出してください。事務局からお届けする支払調書（PDF）はご本人にメールでお渡しください。</t>
    <rPh sb="0" eb="2">
      <t>ゲンキン</t>
    </rPh>
    <rPh sb="2" eb="4">
      <t>シハラ</t>
    </rPh>
    <rPh sb="6" eb="8">
      <t>バアイ</t>
    </rPh>
    <rPh sb="10" eb="12">
      <t>コウシ</t>
    </rPh>
    <rPh sb="12" eb="14">
      <t>ジヒツ</t>
    </rPh>
    <rPh sb="15" eb="18">
      <t>リョウシュウショ</t>
    </rPh>
    <rPh sb="19" eb="22">
      <t>ホウコクショ</t>
    </rPh>
    <rPh sb="23" eb="24">
      <t>トモ</t>
    </rPh>
    <rPh sb="25" eb="27">
      <t>テイシュツ</t>
    </rPh>
    <rPh sb="32" eb="34">
      <t>フリコミ</t>
    </rPh>
    <rPh sb="35" eb="37">
      <t>バアイ</t>
    </rPh>
    <rPh sb="39" eb="41">
      <t>トリアツカイ</t>
    </rPh>
    <rPh sb="41" eb="43">
      <t>ギンコウ</t>
    </rPh>
    <rPh sb="44" eb="47">
      <t>リョウシュウショ</t>
    </rPh>
    <rPh sb="48" eb="50">
      <t>テイシュツ</t>
    </rPh>
    <rPh sb="57" eb="60">
      <t>ジムキョク</t>
    </rPh>
    <rPh sb="63" eb="64">
      <t>トド</t>
    </rPh>
    <rPh sb="67" eb="69">
      <t>シハライ</t>
    </rPh>
    <rPh sb="69" eb="71">
      <t>チョウショ</t>
    </rPh>
    <rPh sb="78" eb="80">
      <t>ホンニン</t>
    </rPh>
    <rPh sb="86" eb="87">
      <t>ワタ</t>
    </rPh>
    <phoneticPr fontId="1"/>
  </si>
  <si>
    <t>※　現金支払いの場合、受領印欄には捺印もしくはフルネームを記入してください。</t>
  </si>
  <si>
    <t>※　現金支払いの場合、受領印欄には捺印もしくはフルネームを記入してください。</t>
    <rPh sb="2" eb="4">
      <t>ゲンキン</t>
    </rPh>
    <rPh sb="4" eb="6">
      <t>シハラ</t>
    </rPh>
    <rPh sb="8" eb="10">
      <t>バアイ</t>
    </rPh>
    <rPh sb="17" eb="19">
      <t>ナツイン</t>
    </rPh>
    <phoneticPr fontId="1"/>
  </si>
  <si>
    <r>
      <rPr>
        <sz val="12"/>
        <color rgb="FFFF0000"/>
        <rFont val="ＭＳ Ｐ明朝"/>
        <family val="1"/>
        <charset val="128"/>
      </rPr>
      <t>原則</t>
    </r>
    <r>
      <rPr>
        <sz val="12"/>
        <rFont val="ＭＳ Ｐ明朝"/>
        <family val="1"/>
        <charset val="128"/>
      </rPr>
      <t>、飲食物購入は支出に認めない</t>
    </r>
    <rPh sb="0" eb="2">
      <t>ゲンソク</t>
    </rPh>
    <phoneticPr fontId="1"/>
  </si>
  <si>
    <t xml:space="preserve">ただし、食事時間をまたぐ実務の場合、弁当（1,500円以内）の購入を支出として認める　。 </t>
    <phoneticPr fontId="1"/>
  </si>
  <si>
    <t>「7 公益活動」は日臨技助成対象外です。</t>
    <rPh sb="3" eb="7">
      <t xml:space="preserve">コウエキカツドウ </t>
    </rPh>
    <rPh sb="9" eb="12">
      <t xml:space="preserve">ニチリンギショセイ </t>
    </rPh>
    <rPh sb="12" eb="14">
      <t xml:space="preserve">ジョセイ </t>
    </rPh>
    <rPh sb="14" eb="17">
      <t xml:space="preserve">タイショウガイ </t>
    </rPh>
    <phoneticPr fontId="1"/>
  </si>
  <si>
    <t>令和7年9月改訂</t>
    <rPh sb="0" eb="2">
      <t>レイワ</t>
    </rPh>
    <rPh sb="3" eb="4">
      <t>ネン</t>
    </rPh>
    <rPh sb="5" eb="6">
      <t>ガツ</t>
    </rPh>
    <rPh sb="6" eb="8">
      <t>カイテイ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</si>
</sst>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41" formatCode="_ * #,##0_ ;_ * \-#,##0_ ;_ * &quot;-&quot;_ ;_ @_ "/>
    <numFmt numFmtId="176" formatCode="#,##0_ "/>
    <numFmt numFmtId="177" formatCode="h:mm;@"/>
    <numFmt numFmtId="178" formatCode="[$¥-411]#,##0;\-[$¥-411]#,##0"/>
    <numFmt numFmtId="179" formatCode="#,##0.000_ "/>
    <numFmt numFmtId="180" formatCode="0.000_ "/>
    <numFmt numFmtId="181" formatCode="0.0_ "/>
    <numFmt numFmtId="182" formatCode="&quot;¥&quot;#,##0_);[Red]\(&quot;¥&quot;#,##0\)"/>
  </numFmts>
  <fonts count="45">
    <font>
      <sz val="11"/>
      <name val="ＭＳ Ｐゴシック"/>
      <family val="3"/>
      <charset val="128"/>
    </font>
    <font>
      <sz val="6"/>
      <name val="ＭＳ Ｐゴシック"/>
      <family val="3"/>
      <charset val="128"/>
    </font>
    <font>
      <sz val="12"/>
      <name val="ＭＳ Ｐゴシック"/>
      <family val="3"/>
      <charset val="128"/>
    </font>
    <font>
      <sz val="12"/>
      <name val="ＭＳ Ｐ明朝"/>
      <family val="1"/>
      <charset val="128"/>
    </font>
    <font>
      <sz val="11"/>
      <name val="ＭＳ Ｐ明朝"/>
      <family val="1"/>
      <charset val="128"/>
    </font>
    <font>
      <sz val="8"/>
      <name val="ＭＳ Ｐ明朝"/>
      <family val="1"/>
      <charset val="128"/>
    </font>
    <font>
      <u/>
      <sz val="11"/>
      <color indexed="12"/>
      <name val="ＭＳ Ｐゴシック"/>
      <family val="3"/>
      <charset val="128"/>
    </font>
    <font>
      <sz val="14"/>
      <name val="ＭＳ Ｐ明朝"/>
      <family val="1"/>
      <charset val="128"/>
    </font>
    <font>
      <sz val="9"/>
      <name val="ＭＳ Ｐ明朝"/>
      <family val="1"/>
      <charset val="128"/>
    </font>
    <font>
      <sz val="10"/>
      <name val="ＭＳ Ｐ明朝"/>
      <family val="1"/>
      <charset val="128"/>
    </font>
    <font>
      <u/>
      <sz val="12"/>
      <name val="ＭＳ Ｐ明朝"/>
      <family val="1"/>
      <charset val="128"/>
    </font>
    <font>
      <sz val="10"/>
      <color indexed="9"/>
      <name val="ＭＳ Ｐ明朝"/>
      <family val="1"/>
      <charset val="128"/>
    </font>
    <font>
      <sz val="10.5"/>
      <color indexed="8"/>
      <name val="ＭＳ Ｐ明朝"/>
      <family val="1"/>
      <charset val="128"/>
    </font>
    <font>
      <sz val="24"/>
      <name val="ＭＳ Ｐ明朝"/>
      <family val="1"/>
      <charset val="128"/>
    </font>
    <font>
      <sz val="18"/>
      <name val="ＭＳ Ｐ明朝"/>
      <family val="1"/>
      <charset val="128"/>
    </font>
    <font>
      <u/>
      <sz val="10"/>
      <name val="ＭＳ Ｐ明朝"/>
      <family val="1"/>
      <charset val="128"/>
    </font>
    <font>
      <sz val="11"/>
      <color indexed="9"/>
      <name val="ＭＳ Ｐ明朝"/>
      <family val="1"/>
      <charset val="128"/>
    </font>
    <font>
      <sz val="14"/>
      <color rgb="FF0000FF"/>
      <name val="ＭＳ Ｐ明朝"/>
      <family val="1"/>
      <charset val="128"/>
    </font>
    <font>
      <sz val="14"/>
      <color rgb="FF0000FF"/>
      <name val="ＭＳ Ｐゴシック"/>
      <family val="3"/>
      <charset val="128"/>
    </font>
    <font>
      <sz val="16"/>
      <name val="ＭＳ Ｐ明朝"/>
      <family val="1"/>
      <charset val="128"/>
    </font>
    <font>
      <sz val="12"/>
      <color theme="0"/>
      <name val="ＭＳ Ｐ明朝"/>
      <family val="1"/>
      <charset val="128"/>
    </font>
    <font>
      <sz val="9"/>
      <color rgb="FFFF0000"/>
      <name val="ＭＳ Ｐ明朝"/>
      <family val="1"/>
      <charset val="128"/>
    </font>
    <font>
      <b/>
      <sz val="14"/>
      <color rgb="FF0000FF"/>
      <name val="ＭＳ Ｐ明朝"/>
      <family val="1"/>
      <charset val="128"/>
    </font>
    <font>
      <sz val="11"/>
      <color rgb="FFFF0000"/>
      <name val="ＭＳ Ｐ明朝"/>
      <family val="1"/>
      <charset val="128"/>
    </font>
    <font>
      <b/>
      <sz val="11"/>
      <color rgb="FFFF0000"/>
      <name val="ＭＳ Ｐ明朝"/>
      <family val="1"/>
      <charset val="128"/>
    </font>
    <font>
      <sz val="14"/>
      <color indexed="12"/>
      <name val="ＭＳ 明朝"/>
      <family val="1"/>
      <charset val="128"/>
    </font>
    <font>
      <b/>
      <sz val="11"/>
      <name val="ＭＳ Ｐ明朝"/>
      <family val="1"/>
      <charset val="128"/>
    </font>
    <font>
      <b/>
      <sz val="13"/>
      <name val="ＭＳ Ｐ明朝"/>
      <family val="1"/>
      <charset val="128"/>
    </font>
    <font>
      <b/>
      <sz val="13"/>
      <name val="ＭＳ Ｐゴシック"/>
      <family val="3"/>
      <charset val="128"/>
    </font>
    <font>
      <sz val="8"/>
      <color rgb="FFFF0000"/>
      <name val="ＭＳ Ｐ明朝"/>
      <family val="1"/>
      <charset val="128"/>
    </font>
    <font>
      <sz val="11"/>
      <name val="ＭＳ Ｐゴシック"/>
      <family val="3"/>
      <charset val="128"/>
    </font>
    <font>
      <sz val="10"/>
      <color theme="0"/>
      <name val="ＭＳ Ｐ明朝"/>
      <family val="1"/>
      <charset val="128"/>
    </font>
    <font>
      <sz val="11"/>
      <color theme="0"/>
      <name val="ＭＳ Ｐゴシック"/>
      <family val="3"/>
      <charset val="128"/>
    </font>
    <font>
      <sz val="18"/>
      <color rgb="FFFF0000"/>
      <name val="ＭＳ Ｐ明朝"/>
      <family val="1"/>
      <charset val="128"/>
    </font>
    <font>
      <sz val="12"/>
      <color rgb="FFFF0000"/>
      <name val="ＭＳ Ｐ明朝"/>
      <family val="1"/>
      <charset val="128"/>
    </font>
    <font>
      <sz val="11.5"/>
      <name val="ＭＳ Ｐ明朝"/>
      <family val="1"/>
      <charset val="128"/>
    </font>
    <font>
      <strike/>
      <sz val="9"/>
      <name val="ＭＳ Ｐ明朝"/>
      <family val="1"/>
      <charset val="128"/>
    </font>
    <font>
      <sz val="11"/>
      <color theme="1"/>
      <name val="ＭＳ Ｐ明朝"/>
      <family val="1"/>
      <charset val="128"/>
    </font>
    <font>
      <vertAlign val="superscript"/>
      <sz val="12"/>
      <name val="ＭＳ Ｐ明朝"/>
      <family val="1"/>
      <charset val="128"/>
    </font>
    <font>
      <sz val="11"/>
      <color rgb="FFFF0000"/>
      <name val="ＭＳ Ｐゴシック"/>
      <family val="3"/>
      <charset val="128"/>
    </font>
    <font>
      <sz val="10.5"/>
      <color rgb="FFFF0000"/>
      <name val="ＭＳ Ｐ明朝"/>
      <family val="1"/>
      <charset val="128"/>
    </font>
    <font>
      <b/>
      <u/>
      <sz val="11"/>
      <name val="ＭＳ Ｐ明朝"/>
      <family val="1"/>
      <charset val="128"/>
    </font>
    <font>
      <b/>
      <u val="double"/>
      <sz val="11"/>
      <name val="ＭＳ Ｐ明朝"/>
      <family val="1"/>
      <charset val="128"/>
    </font>
    <font>
      <u/>
      <sz val="11"/>
      <name val="ＭＳ Ｐ明朝"/>
      <family val="1"/>
      <charset val="128"/>
    </font>
    <font>
      <b/>
      <u/>
      <sz val="10"/>
      <name val="ＭＳ Ｐ明朝"/>
      <family val="1"/>
      <charset val="128"/>
    </font>
  </fonts>
  <fills count="7">
    <fill>
      <patternFill patternType="none"/>
    </fill>
    <fill>
      <patternFill patternType="gray125"/>
    </fill>
    <fill>
      <patternFill patternType="solid">
        <fgColor indexed="44"/>
        <bgColor indexed="64"/>
      </patternFill>
    </fill>
    <fill>
      <patternFill patternType="solid">
        <fgColor rgb="FF99CCFF"/>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bottom style="thin">
        <color indexed="64"/>
      </bottom>
      <diagonal/>
    </border>
    <border>
      <left style="thin">
        <color indexed="64"/>
      </left>
      <right style="medium">
        <color indexed="64"/>
      </right>
      <top style="medium">
        <color indexed="64"/>
      </top>
      <bottom style="hair">
        <color indexed="64"/>
      </bottom>
      <diagonal/>
    </border>
    <border>
      <left style="hair">
        <color indexed="64"/>
      </left>
      <right/>
      <top style="medium">
        <color indexed="64"/>
      </top>
      <bottom/>
      <diagonal/>
    </border>
    <border>
      <left style="thin">
        <color indexed="64"/>
      </left>
      <right style="hair">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right/>
      <top style="thin">
        <color auto="1"/>
      </top>
      <bottom style="hair">
        <color auto="1"/>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3">
    <xf numFmtId="0" fontId="0" fillId="0" borderId="0">
      <alignment vertical="center"/>
    </xf>
    <xf numFmtId="0" fontId="6" fillId="0" borderId="0" applyNumberFormat="0" applyFill="0" applyBorder="0" applyAlignment="0" applyProtection="0">
      <alignment vertical="top"/>
      <protection locked="0"/>
    </xf>
    <xf numFmtId="38" fontId="30" fillId="0" borderId="0" applyFont="0" applyFill="0" applyBorder="0" applyAlignment="0" applyProtection="0">
      <alignment vertical="center"/>
    </xf>
  </cellStyleXfs>
  <cellXfs count="574">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4" xfId="0" applyFont="1" applyBorder="1" applyAlignment="1">
      <alignment horizontal="center" vertical="center"/>
    </xf>
    <xf numFmtId="0" fontId="7" fillId="0" borderId="0" xfId="0" applyFont="1">
      <alignment vertical="center"/>
    </xf>
    <xf numFmtId="0" fontId="8" fillId="0" borderId="0" xfId="0" applyFont="1">
      <alignment vertical="center"/>
    </xf>
    <xf numFmtId="0" fontId="4" fillId="0" borderId="0" xfId="0" applyFont="1" applyAlignment="1"/>
    <xf numFmtId="0" fontId="12"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xf>
    <xf numFmtId="0" fontId="3" fillId="0" borderId="0" xfId="0" applyFont="1" applyAlignment="1">
      <alignment horizontal="center" vertical="center"/>
    </xf>
    <xf numFmtId="49" fontId="9" fillId="0" borderId="0" xfId="0" applyNumberFormat="1" applyFont="1" applyAlignment="1">
      <alignment horizontal="center" vertical="center"/>
    </xf>
    <xf numFmtId="49" fontId="4" fillId="0" borderId="0" xfId="0" applyNumberFormat="1"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right" vertical="center"/>
    </xf>
    <xf numFmtId="49" fontId="3" fillId="0" borderId="15" xfId="0" applyNumberFormat="1" applyFont="1" applyBorder="1" applyAlignment="1" applyProtection="1">
      <alignment horizontal="center" vertical="center"/>
      <protection locked="0"/>
    </xf>
    <xf numFmtId="0" fontId="3" fillId="0" borderId="0" xfId="0" applyFont="1" applyAlignment="1">
      <alignment horizontal="right" vertical="center"/>
    </xf>
    <xf numFmtId="0" fontId="3" fillId="0" borderId="6"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14" fillId="0" borderId="0" xfId="0" applyFont="1">
      <alignment vertical="center"/>
    </xf>
    <xf numFmtId="5" fontId="3" fillId="0" borderId="0" xfId="0" applyNumberFormat="1" applyFont="1">
      <alignment vertical="center"/>
    </xf>
    <xf numFmtId="0" fontId="3" fillId="0" borderId="10" xfId="0" applyFont="1" applyBorder="1">
      <alignment vertical="center"/>
    </xf>
    <xf numFmtId="0" fontId="3" fillId="0" borderId="4" xfId="0" applyFont="1" applyBorder="1">
      <alignment vertical="center"/>
    </xf>
    <xf numFmtId="0" fontId="9" fillId="0" borderId="0" xfId="0" applyFont="1">
      <alignment vertical="center"/>
    </xf>
    <xf numFmtId="178" fontId="3" fillId="0" borderId="0" xfId="0" applyNumberFormat="1" applyFont="1">
      <alignment vertical="center"/>
    </xf>
    <xf numFmtId="0" fontId="3" fillId="0" borderId="49"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horizontal="left" vertical="center"/>
    </xf>
    <xf numFmtId="0" fontId="9" fillId="0" borderId="1" xfId="0" applyFont="1" applyBorder="1" applyAlignment="1">
      <alignment horizontal="center" vertical="center"/>
    </xf>
    <xf numFmtId="49" fontId="4" fillId="0" borderId="0" xfId="0" applyNumberFormat="1" applyFont="1">
      <alignment vertical="center"/>
    </xf>
    <xf numFmtId="0" fontId="8" fillId="0" borderId="4" xfId="0" applyFont="1" applyBorder="1">
      <alignment vertical="center"/>
    </xf>
    <xf numFmtId="0" fontId="3" fillId="0" borderId="2" xfId="0" applyFont="1" applyBorder="1" applyAlignment="1">
      <alignment horizontal="center" vertical="center"/>
    </xf>
    <xf numFmtId="0" fontId="9" fillId="0" borderId="4" xfId="0" applyFont="1" applyBorder="1" applyAlignment="1">
      <alignment horizontal="right" vertical="center"/>
    </xf>
    <xf numFmtId="0" fontId="9" fillId="0" borderId="4" xfId="0" applyFont="1" applyBorder="1" applyAlignment="1">
      <alignment horizontal="center" vertical="center"/>
    </xf>
    <xf numFmtId="49" fontId="9" fillId="0" borderId="1" xfId="0" applyNumberFormat="1" applyFont="1" applyBorder="1" applyAlignment="1">
      <alignment horizontal="center" vertical="center"/>
    </xf>
    <xf numFmtId="0" fontId="4" fillId="0" borderId="0" xfId="0" applyFont="1" applyAlignment="1">
      <alignment vertical="top"/>
    </xf>
    <xf numFmtId="0" fontId="4" fillId="0" borderId="3" xfId="0" applyFont="1" applyBorder="1">
      <alignment vertical="center"/>
    </xf>
    <xf numFmtId="0" fontId="9" fillId="0" borderId="2" xfId="0" applyFont="1" applyBorder="1">
      <alignment vertical="center"/>
    </xf>
    <xf numFmtId="0" fontId="9" fillId="0" borderId="2" xfId="0" applyFont="1" applyBorder="1" applyAlignment="1">
      <alignment horizontal="right" vertical="center"/>
    </xf>
    <xf numFmtId="0" fontId="9" fillId="0" borderId="2" xfId="0" applyFont="1" applyBorder="1" applyAlignment="1">
      <alignment horizontal="center" vertical="center"/>
    </xf>
    <xf numFmtId="0" fontId="9" fillId="0" borderId="18" xfId="0" applyFont="1" applyBorder="1" applyAlignment="1">
      <alignment horizontal="center" vertical="center"/>
    </xf>
    <xf numFmtId="0" fontId="3" fillId="0" borderId="17" xfId="0" applyFont="1" applyBorder="1" applyProtection="1">
      <alignment vertical="center"/>
      <protection locked="0"/>
    </xf>
    <xf numFmtId="0" fontId="7" fillId="0" borderId="0" xfId="0" applyFont="1" applyAlignment="1">
      <alignment horizontal="center" vertical="center"/>
    </xf>
    <xf numFmtId="0" fontId="5" fillId="0" borderId="1" xfId="0"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8" fillId="0" borderId="15" xfId="0" applyFont="1" applyBorder="1" applyAlignment="1">
      <alignment horizontal="left" vertical="center"/>
    </xf>
    <xf numFmtId="0" fontId="8" fillId="0" borderId="23" xfId="0" applyFont="1" applyBorder="1" applyAlignment="1">
      <alignment horizontal="center" vertical="center"/>
    </xf>
    <xf numFmtId="0" fontId="9" fillId="0" borderId="0" xfId="0" applyFont="1" applyAlignment="1">
      <alignment horizontal="center" vertical="center"/>
    </xf>
    <xf numFmtId="0" fontId="4" fillId="0" borderId="13" xfId="0" applyFont="1" applyBorder="1">
      <alignment vertical="center"/>
    </xf>
    <xf numFmtId="0" fontId="3" fillId="0" borderId="13" xfId="0" applyFont="1" applyBorder="1">
      <alignment vertical="center"/>
    </xf>
    <xf numFmtId="0" fontId="8" fillId="0" borderId="14" xfId="0" applyFont="1" applyBorder="1">
      <alignment vertical="center"/>
    </xf>
    <xf numFmtId="177" fontId="3" fillId="0" borderId="13" xfId="0" applyNumberFormat="1" applyFont="1" applyBorder="1" applyAlignment="1">
      <alignment horizontal="center" vertical="center"/>
    </xf>
    <xf numFmtId="177" fontId="3" fillId="0" borderId="0" xfId="0" applyNumberFormat="1" applyFont="1" applyAlignment="1">
      <alignment horizontal="center" vertical="center"/>
    </xf>
    <xf numFmtId="0" fontId="3" fillId="0" borderId="14" xfId="0" applyFont="1" applyBorder="1">
      <alignmen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pplyAlignment="1">
      <alignment horizontal="center" vertical="center"/>
    </xf>
    <xf numFmtId="0" fontId="8" fillId="0" borderId="29" xfId="0" applyFont="1" applyBorder="1">
      <alignment vertical="center"/>
    </xf>
    <xf numFmtId="0" fontId="4" fillId="0" borderId="0" xfId="0" applyFont="1" applyAlignment="1">
      <alignment vertical="center" textRotation="255"/>
    </xf>
    <xf numFmtId="0" fontId="8" fillId="0" borderId="13" xfId="0" applyFont="1" applyBorder="1">
      <alignment vertical="center"/>
    </xf>
    <xf numFmtId="3" fontId="3" fillId="0" borderId="17" xfId="0" applyNumberFormat="1" applyFont="1" applyBorder="1">
      <alignment vertical="center"/>
    </xf>
    <xf numFmtId="3" fontId="3" fillId="0" borderId="54" xfId="0" applyNumberFormat="1" applyFont="1" applyBorder="1">
      <alignment vertical="center"/>
    </xf>
    <xf numFmtId="0" fontId="3" fillId="0" borderId="17" xfId="0" applyFont="1" applyBorder="1">
      <alignment vertical="center"/>
    </xf>
    <xf numFmtId="0" fontId="3" fillId="0" borderId="1" xfId="0" applyFont="1" applyBorder="1" applyProtection="1">
      <alignment vertical="center"/>
      <protection locked="0"/>
    </xf>
    <xf numFmtId="0" fontId="3" fillId="0" borderId="46" xfId="0" applyFont="1" applyBorder="1" applyAlignment="1">
      <alignment horizontal="center" vertical="center"/>
    </xf>
    <xf numFmtId="0" fontId="9" fillId="0" borderId="46" xfId="0" applyFont="1" applyBorder="1" applyAlignment="1">
      <alignment horizontal="center" vertical="center"/>
    </xf>
    <xf numFmtId="0" fontId="3" fillId="0" borderId="62" xfId="0" applyFont="1" applyBorder="1" applyProtection="1">
      <alignment vertical="center"/>
      <protection locked="0"/>
    </xf>
    <xf numFmtId="0" fontId="3" fillId="0" borderId="63" xfId="0" applyFont="1" applyBorder="1" applyProtection="1">
      <alignment vertical="center"/>
      <protection locked="0"/>
    </xf>
    <xf numFmtId="41" fontId="3" fillId="0" borderId="11" xfId="0" applyNumberFormat="1" applyFont="1" applyBorder="1" applyAlignment="1">
      <alignment horizontal="right" vertical="center"/>
    </xf>
    <xf numFmtId="0" fontId="3" fillId="0" borderId="69" xfId="0" applyFont="1" applyBorder="1" applyProtection="1">
      <alignment vertical="center"/>
      <protection locked="0"/>
    </xf>
    <xf numFmtId="0" fontId="3" fillId="0" borderId="65" xfId="0" applyFont="1" applyBorder="1" applyProtection="1">
      <alignment vertical="center"/>
      <protection locked="0"/>
    </xf>
    <xf numFmtId="176" fontId="3" fillId="0" borderId="1" xfId="0" applyNumberFormat="1" applyFont="1" applyBorder="1" applyProtection="1">
      <alignment vertical="center"/>
      <protection locked="0"/>
    </xf>
    <xf numFmtId="0" fontId="3" fillId="0" borderId="1" xfId="0" applyFont="1" applyBorder="1" applyAlignment="1" applyProtection="1">
      <alignment vertical="center" shrinkToFit="1"/>
      <protection locked="0"/>
    </xf>
    <xf numFmtId="0" fontId="3" fillId="0" borderId="39" xfId="0" applyFont="1" applyBorder="1" applyAlignment="1">
      <alignment horizontal="center" vertical="center"/>
    </xf>
    <xf numFmtId="0" fontId="3" fillId="0" borderId="39" xfId="0" applyFont="1" applyBorder="1">
      <alignment vertical="center"/>
    </xf>
    <xf numFmtId="0" fontId="3" fillId="0" borderId="62" xfId="0" applyFont="1" applyBorder="1" applyAlignment="1" applyProtection="1">
      <alignment horizontal="center" vertical="center"/>
      <protection locked="0"/>
    </xf>
    <xf numFmtId="176" fontId="3" fillId="0" borderId="65" xfId="0" applyNumberFormat="1" applyFont="1" applyBorder="1" applyProtection="1">
      <alignment vertical="center"/>
      <protection locked="0"/>
    </xf>
    <xf numFmtId="176" fontId="3" fillId="0" borderId="66" xfId="0" applyNumberFormat="1" applyFont="1" applyBorder="1" applyProtection="1">
      <alignment vertical="center"/>
      <protection locked="0"/>
    </xf>
    <xf numFmtId="0" fontId="3" fillId="0" borderId="63" xfId="0" applyFont="1" applyBorder="1" applyAlignment="1" applyProtection="1">
      <alignment horizontal="center" vertical="center"/>
      <protection locked="0"/>
    </xf>
    <xf numFmtId="176" fontId="3" fillId="0" borderId="67" xfId="0" applyNumberFormat="1" applyFont="1" applyBorder="1" applyProtection="1">
      <alignment vertical="center"/>
      <protection locked="0"/>
    </xf>
    <xf numFmtId="0" fontId="3" fillId="0" borderId="64" xfId="0" applyFont="1" applyBorder="1" applyAlignment="1" applyProtection="1">
      <alignment horizontal="center" vertical="center"/>
      <protection locked="0"/>
    </xf>
    <xf numFmtId="176" fontId="3" fillId="0" borderId="69" xfId="0" applyNumberFormat="1" applyFont="1" applyBorder="1" applyProtection="1">
      <alignment vertical="center"/>
      <protection locked="0"/>
    </xf>
    <xf numFmtId="176" fontId="3" fillId="0" borderId="68" xfId="0" applyNumberFormat="1" applyFont="1" applyBorder="1" applyProtection="1">
      <alignment vertical="center"/>
      <protection locked="0"/>
    </xf>
    <xf numFmtId="0" fontId="3" fillId="0" borderId="0" xfId="0" applyFont="1" applyAlignment="1">
      <alignment vertical="center" shrinkToFit="1"/>
    </xf>
    <xf numFmtId="0" fontId="8" fillId="0" borderId="17" xfId="0" applyFont="1" applyBorder="1">
      <alignment vertical="center"/>
    </xf>
    <xf numFmtId="0" fontId="3" fillId="0" borderId="27" xfId="0" applyFont="1" applyBorder="1">
      <alignment vertical="center"/>
    </xf>
    <xf numFmtId="0" fontId="8" fillId="0" borderId="16" xfId="0" applyFont="1" applyBorder="1">
      <alignment vertical="center"/>
    </xf>
    <xf numFmtId="0" fontId="3" fillId="0" borderId="16" xfId="0" applyFont="1" applyBorder="1">
      <alignment vertical="center"/>
    </xf>
    <xf numFmtId="3" fontId="3" fillId="0" borderId="0" xfId="0" applyNumberFormat="1" applyFont="1">
      <alignment vertical="center"/>
    </xf>
    <xf numFmtId="0" fontId="0" fillId="0" borderId="0" xfId="0" applyAlignment="1">
      <alignment horizontal="left" vertical="center"/>
    </xf>
    <xf numFmtId="0" fontId="3" fillId="0" borderId="2" xfId="0" applyFont="1" applyBorder="1" applyAlignment="1" applyProtection="1">
      <alignment horizontal="center" vertical="center"/>
      <protection locked="0"/>
    </xf>
    <xf numFmtId="0" fontId="3" fillId="0" borderId="64" xfId="0" applyFont="1" applyBorder="1" applyProtection="1">
      <alignment vertical="center"/>
      <protection locked="0"/>
    </xf>
    <xf numFmtId="0" fontId="7" fillId="0" borderId="0" xfId="0" applyFont="1" applyAlignment="1">
      <alignment horizontal="left" vertical="center"/>
    </xf>
    <xf numFmtId="0" fontId="8" fillId="0" borderId="18"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left" vertical="center"/>
    </xf>
    <xf numFmtId="0" fontId="8" fillId="0" borderId="2" xfId="0" applyFont="1" applyBorder="1">
      <alignment vertical="center"/>
    </xf>
    <xf numFmtId="177" fontId="8" fillId="0" borderId="2" xfId="0" applyNumberFormat="1" applyFont="1" applyBorder="1" applyAlignment="1">
      <alignment horizontal="center" vertical="center"/>
    </xf>
    <xf numFmtId="0" fontId="3" fillId="0" borderId="4" xfId="0" applyFont="1" applyBorder="1" applyAlignment="1">
      <alignment horizontal="center" vertical="center"/>
    </xf>
    <xf numFmtId="0" fontId="8" fillId="0" borderId="91" xfId="0" applyFont="1" applyBorder="1" applyAlignment="1">
      <alignment horizontal="center" vertical="center"/>
    </xf>
    <xf numFmtId="49" fontId="3" fillId="0" borderId="2" xfId="0" applyNumberFormat="1" applyFont="1" applyBorder="1" applyAlignment="1" applyProtection="1">
      <alignment horizontal="center" vertical="center"/>
      <protection locked="0"/>
    </xf>
    <xf numFmtId="20" fontId="3" fillId="0" borderId="98" xfId="0" applyNumberFormat="1" applyFont="1" applyBorder="1" applyAlignment="1" applyProtection="1">
      <alignment horizontal="center" vertical="center"/>
      <protection locked="0"/>
    </xf>
    <xf numFmtId="0" fontId="3" fillId="0" borderId="1" xfId="0" applyFont="1" applyBorder="1" applyAlignment="1">
      <alignment horizontal="center" vertical="center"/>
    </xf>
    <xf numFmtId="49" fontId="3" fillId="0" borderId="18" xfId="0" applyNumberFormat="1" applyFont="1" applyBorder="1" applyAlignment="1">
      <alignment horizontal="center" vertical="center"/>
    </xf>
    <xf numFmtId="41" fontId="3" fillId="0" borderId="39" xfId="0" applyNumberFormat="1" applyFont="1" applyBorder="1">
      <alignment vertical="center"/>
    </xf>
    <xf numFmtId="0" fontId="18" fillId="0" borderId="0" xfId="1" applyFont="1" applyAlignment="1" applyProtection="1">
      <alignment vertical="top"/>
      <protection locked="0"/>
    </xf>
    <xf numFmtId="0" fontId="3" fillId="0" borderId="0" xfId="0" applyFont="1" applyAlignment="1">
      <alignment horizontal="justify" vertical="center"/>
    </xf>
    <xf numFmtId="0" fontId="5" fillId="0" borderId="46" xfId="0" applyFont="1" applyBorder="1">
      <alignment vertical="center"/>
    </xf>
    <xf numFmtId="0" fontId="3" fillId="0" borderId="137" xfId="0" applyFont="1" applyBorder="1" applyAlignment="1">
      <alignment horizontal="right" vertical="center"/>
    </xf>
    <xf numFmtId="49" fontId="3" fillId="0" borderId="136" xfId="0" applyNumberFormat="1" applyFont="1" applyBorder="1">
      <alignment vertical="center"/>
    </xf>
    <xf numFmtId="49" fontId="3" fillId="0" borderId="0" xfId="0" applyNumberFormat="1" applyFont="1" applyAlignment="1">
      <alignment horizontal="center" vertical="center"/>
    </xf>
    <xf numFmtId="49" fontId="3" fillId="4" borderId="122" xfId="0" applyNumberFormat="1" applyFont="1" applyFill="1" applyBorder="1" applyAlignment="1">
      <alignment horizontal="center" vertical="center"/>
    </xf>
    <xf numFmtId="0" fontId="3" fillId="0" borderId="123" xfId="0" applyFont="1" applyBorder="1">
      <alignment vertical="center"/>
    </xf>
    <xf numFmtId="49" fontId="3" fillId="0" borderId="75" xfId="0" applyNumberFormat="1" applyFont="1" applyBorder="1" applyAlignment="1">
      <alignment horizontal="center" vertical="center"/>
    </xf>
    <xf numFmtId="0" fontId="3" fillId="0" borderId="125" xfId="0" applyFont="1" applyBorder="1">
      <alignment vertical="center"/>
    </xf>
    <xf numFmtId="0" fontId="20" fillId="0" borderId="0" xfId="0" applyFont="1">
      <alignment vertical="center"/>
    </xf>
    <xf numFmtId="49" fontId="3" fillId="4" borderId="78" xfId="0" applyNumberFormat="1" applyFont="1" applyFill="1" applyBorder="1" applyAlignment="1">
      <alignment horizontal="center" vertical="center"/>
    </xf>
    <xf numFmtId="0" fontId="3" fillId="0" borderId="86" xfId="0" applyFont="1" applyBorder="1">
      <alignment vertical="center"/>
    </xf>
    <xf numFmtId="49" fontId="3" fillId="0" borderId="78" xfId="0" applyNumberFormat="1" applyFont="1" applyBorder="1" applyAlignment="1">
      <alignment horizontal="center" vertical="center"/>
    </xf>
    <xf numFmtId="0" fontId="3" fillId="0" borderId="45" xfId="0" applyFont="1" applyBorder="1">
      <alignment vertical="center"/>
    </xf>
    <xf numFmtId="0" fontId="3" fillId="0" borderId="78" xfId="0" applyFont="1" applyBorder="1" applyAlignment="1">
      <alignment horizontal="center" vertical="center"/>
    </xf>
    <xf numFmtId="49" fontId="3" fillId="0" borderId="126" xfId="0" applyNumberFormat="1" applyFont="1" applyBorder="1" applyAlignment="1">
      <alignment horizontal="center" vertical="center"/>
    </xf>
    <xf numFmtId="0" fontId="3" fillId="0" borderId="127" xfId="0" applyFont="1" applyBorder="1">
      <alignment vertical="center"/>
    </xf>
    <xf numFmtId="49" fontId="3" fillId="4" borderId="75" xfId="0" applyNumberFormat="1" applyFont="1" applyFill="1" applyBorder="1" applyAlignment="1">
      <alignment horizontal="center" vertical="center"/>
    </xf>
    <xf numFmtId="49" fontId="3" fillId="4" borderId="79" xfId="0" applyNumberFormat="1" applyFont="1" applyFill="1" applyBorder="1" applyAlignment="1">
      <alignment horizontal="center" vertical="center"/>
    </xf>
    <xf numFmtId="0" fontId="3" fillId="0" borderId="80" xfId="0" applyFont="1" applyBorder="1">
      <alignment vertical="center"/>
    </xf>
    <xf numFmtId="0" fontId="3" fillId="0" borderId="124" xfId="0" applyFont="1" applyBorder="1">
      <alignment vertical="center"/>
    </xf>
    <xf numFmtId="0" fontId="3" fillId="0" borderId="79" xfId="0" applyFont="1" applyBorder="1" applyAlignment="1">
      <alignment horizontal="center" vertical="center"/>
    </xf>
    <xf numFmtId="49" fontId="3" fillId="0" borderId="49" xfId="0" applyNumberFormat="1" applyFont="1" applyBorder="1" applyAlignment="1" applyProtection="1">
      <alignment horizontal="center" vertical="center"/>
      <protection locked="0"/>
    </xf>
    <xf numFmtId="0" fontId="4" fillId="0" borderId="0" xfId="0" applyFont="1" applyAlignment="1">
      <alignment horizontal="left" vertical="top" wrapText="1"/>
    </xf>
    <xf numFmtId="0" fontId="0" fillId="0" borderId="0" xfId="0" applyAlignment="1">
      <alignment horizontal="left" vertical="top" wrapText="1"/>
    </xf>
    <xf numFmtId="41" fontId="3" fillId="4" borderId="39" xfId="0" applyNumberFormat="1" applyFont="1" applyFill="1" applyBorder="1">
      <alignment vertical="center"/>
    </xf>
    <xf numFmtId="0" fontId="4" fillId="0" borderId="0" xfId="0" applyFont="1" applyAlignment="1">
      <alignment vertical="center" wrapText="1"/>
    </xf>
    <xf numFmtId="0" fontId="17" fillId="0" borderId="45" xfId="1" applyFont="1" applyBorder="1" applyAlignment="1" applyProtection="1">
      <alignment vertical="top"/>
      <protection locked="0"/>
    </xf>
    <xf numFmtId="0" fontId="17" fillId="0" borderId="45" xfId="1" applyFont="1" applyBorder="1" applyAlignment="1" applyProtection="1">
      <alignment vertical="center"/>
      <protection locked="0"/>
    </xf>
    <xf numFmtId="0" fontId="17" fillId="0" borderId="45" xfId="1" applyFont="1" applyBorder="1" applyAlignment="1" applyProtection="1">
      <alignment horizontal="left" vertical="center"/>
      <protection locked="0"/>
    </xf>
    <xf numFmtId="0" fontId="18" fillId="0" borderId="45" xfId="1" applyFont="1" applyBorder="1" applyAlignment="1" applyProtection="1">
      <alignment vertical="center"/>
      <protection locked="0"/>
    </xf>
    <xf numFmtId="0" fontId="24" fillId="0" borderId="0" xfId="0" applyFont="1">
      <alignment vertical="center"/>
    </xf>
    <xf numFmtId="0" fontId="24" fillId="0" borderId="0" xfId="0" applyFont="1" applyAlignment="1">
      <alignment horizontal="left" vertical="top" wrapText="1"/>
    </xf>
    <xf numFmtId="0" fontId="24" fillId="0" borderId="0" xfId="0" applyFont="1" applyAlignment="1">
      <alignment horizontal="left" vertical="top"/>
    </xf>
    <xf numFmtId="0" fontId="26" fillId="0" borderId="0" xfId="0" applyFont="1">
      <alignment vertical="center"/>
    </xf>
    <xf numFmtId="0" fontId="25" fillId="0" borderId="45" xfId="1" applyFont="1" applyFill="1" applyBorder="1" applyAlignment="1" applyProtection="1">
      <alignment vertical="top"/>
      <protection locked="0"/>
    </xf>
    <xf numFmtId="0" fontId="9" fillId="0" borderId="0" xfId="0" applyFont="1" applyAlignment="1">
      <alignment horizontal="right" vertical="center"/>
    </xf>
    <xf numFmtId="0" fontId="3" fillId="0" borderId="18" xfId="0" applyFont="1" applyBorder="1" applyAlignment="1">
      <alignment horizontal="center" vertical="center"/>
    </xf>
    <xf numFmtId="38" fontId="0" fillId="0" borderId="65" xfId="2" applyFont="1" applyBorder="1" applyProtection="1">
      <alignment vertical="center"/>
    </xf>
    <xf numFmtId="41" fontId="3" fillId="0" borderId="66" xfId="0" applyNumberFormat="1" applyFont="1" applyBorder="1">
      <alignment vertical="center"/>
    </xf>
    <xf numFmtId="38" fontId="0" fillId="0" borderId="121" xfId="2" applyFont="1" applyBorder="1" applyProtection="1">
      <alignment vertical="center"/>
    </xf>
    <xf numFmtId="41" fontId="3" fillId="0" borderId="67" xfId="0" applyNumberFormat="1" applyFont="1" applyBorder="1">
      <alignment vertical="center"/>
    </xf>
    <xf numFmtId="38" fontId="0" fillId="0" borderId="69" xfId="2" applyFont="1" applyBorder="1" applyProtection="1">
      <alignment vertical="center"/>
    </xf>
    <xf numFmtId="41" fontId="3" fillId="0" borderId="68" xfId="0" applyNumberFormat="1" applyFont="1" applyBorder="1">
      <alignment vertical="center"/>
    </xf>
    <xf numFmtId="0" fontId="31" fillId="0" borderId="0" xfId="0" applyFont="1">
      <alignment vertical="center"/>
    </xf>
    <xf numFmtId="176" fontId="3" fillId="6" borderId="3" xfId="0" applyNumberFormat="1" applyFont="1" applyFill="1" applyBorder="1" applyProtection="1">
      <alignment vertical="center"/>
      <protection locked="0"/>
    </xf>
    <xf numFmtId="0" fontId="37" fillId="0" borderId="0" xfId="0" applyFont="1">
      <alignment vertical="center"/>
    </xf>
    <xf numFmtId="0" fontId="17" fillId="0" borderId="127" xfId="1" applyFont="1" applyBorder="1" applyAlignment="1" applyProtection="1">
      <alignment vertical="top"/>
      <protection locked="0"/>
    </xf>
    <xf numFmtId="0" fontId="17" fillId="0" borderId="0" xfId="1" applyFont="1" applyBorder="1" applyAlignment="1" applyProtection="1">
      <alignment vertical="top"/>
      <protection locked="0"/>
    </xf>
    <xf numFmtId="0" fontId="34" fillId="0" borderId="0" xfId="0" applyFont="1">
      <alignment vertical="center"/>
    </xf>
    <xf numFmtId="0" fontId="40" fillId="0" borderId="0" xfId="0" applyFont="1" applyAlignment="1">
      <alignment horizontal="left" vertical="center"/>
    </xf>
    <xf numFmtId="0" fontId="23" fillId="0" borderId="0" xfId="0" applyFont="1">
      <alignment vertical="center"/>
    </xf>
    <xf numFmtId="0" fontId="40" fillId="0" borderId="0" xfId="0" applyFont="1">
      <alignment vertical="center"/>
    </xf>
    <xf numFmtId="0" fontId="17" fillId="0" borderId="146" xfId="1" applyFont="1" applyFill="1" applyBorder="1" applyAlignment="1" applyProtection="1">
      <alignment vertical="center"/>
      <protection locked="0"/>
    </xf>
    <xf numFmtId="0" fontId="22" fillId="0" borderId="0" xfId="0" applyFont="1">
      <alignment vertical="center"/>
    </xf>
    <xf numFmtId="0" fontId="35" fillId="0" borderId="1" xfId="0" applyFont="1" applyBorder="1" applyAlignment="1">
      <alignment horizontal="left" vertical="center"/>
    </xf>
    <xf numFmtId="0" fontId="44" fillId="0" borderId="0" xfId="0" applyFont="1" applyAlignment="1">
      <alignment horizontal="left" vertical="center"/>
    </xf>
    <xf numFmtId="0" fontId="4" fillId="0" borderId="45" xfId="0" applyFont="1" applyBorder="1" applyAlignment="1">
      <alignment horizontal="left" vertical="center" wrapText="1"/>
    </xf>
    <xf numFmtId="0" fontId="0" fillId="0" borderId="45" xfId="0" applyBorder="1" applyAlignment="1">
      <alignment horizontal="left" vertical="center" wrapText="1"/>
    </xf>
    <xf numFmtId="0" fontId="4" fillId="0" borderId="146" xfId="0" applyFont="1" applyBorder="1" applyAlignment="1">
      <alignment horizontal="left" vertical="center" wrapText="1"/>
    </xf>
    <xf numFmtId="0" fontId="0" fillId="0" borderId="146" xfId="0"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left" vertical="top" wrapText="1"/>
    </xf>
    <xf numFmtId="0" fontId="0" fillId="0" borderId="0" xfId="0" applyAlignment="1">
      <alignment horizontal="left" vertical="top" wrapText="1"/>
    </xf>
    <xf numFmtId="0" fontId="4" fillId="0" borderId="45" xfId="0" applyFont="1" applyBorder="1" applyAlignment="1">
      <alignment horizontal="left" vertical="top" wrapText="1"/>
    </xf>
    <xf numFmtId="0" fontId="0" fillId="0" borderId="45" xfId="0" applyBorder="1" applyAlignment="1">
      <alignment horizontal="left" vertical="top" wrapText="1"/>
    </xf>
    <xf numFmtId="0" fontId="7" fillId="0" borderId="0" xfId="0" applyFont="1" applyAlignment="1">
      <alignment horizontal="center" vertical="center"/>
    </xf>
    <xf numFmtId="0" fontId="23" fillId="0" borderId="127" xfId="0" applyFont="1" applyBorder="1" applyAlignment="1">
      <alignment horizontal="left" vertical="top" wrapText="1"/>
    </xf>
    <xf numFmtId="0" fontId="39" fillId="0" borderId="127" xfId="0" applyFont="1" applyBorder="1" applyAlignment="1">
      <alignment horizontal="left" vertical="top" wrapText="1"/>
    </xf>
    <xf numFmtId="0" fontId="34" fillId="0" borderId="146" xfId="0" applyFont="1" applyBorder="1" applyAlignment="1">
      <alignment horizontal="left" vertical="center" wrapText="1"/>
    </xf>
    <xf numFmtId="0" fontId="4" fillId="0" borderId="0" xfId="0" applyFont="1" applyAlignment="1">
      <alignment horizontal="left" vertical="top"/>
    </xf>
    <xf numFmtId="0" fontId="4" fillId="0" borderId="45" xfId="0" applyFont="1" applyBorder="1" applyAlignment="1">
      <alignment horizontal="left" vertical="center"/>
    </xf>
    <xf numFmtId="0" fontId="0" fillId="0" borderId="45" xfId="0" applyBorder="1" applyAlignment="1">
      <alignment horizontal="left" vertical="center"/>
    </xf>
    <xf numFmtId="0" fontId="27" fillId="0" borderId="0" xfId="0" applyFont="1" applyAlignment="1">
      <alignment horizontal="left" vertical="center" wrapText="1"/>
    </xf>
    <xf numFmtId="0" fontId="28" fillId="0" borderId="0" xfId="0" applyFont="1" applyAlignment="1">
      <alignment horizontal="left" vertical="center" wrapText="1"/>
    </xf>
    <xf numFmtId="0" fontId="7" fillId="0" borderId="0" xfId="0" applyFont="1" applyAlignment="1">
      <alignment horizontal="center" vertical="top" wrapText="1"/>
    </xf>
    <xf numFmtId="0" fontId="7" fillId="0" borderId="0" xfId="0" applyFont="1" applyAlignment="1">
      <alignment horizontal="center" vertical="top"/>
    </xf>
    <xf numFmtId="0" fontId="8" fillId="0" borderId="0" xfId="0" applyFont="1" applyAlignment="1">
      <alignment horizontal="center" vertical="center"/>
    </xf>
    <xf numFmtId="0" fontId="8" fillId="0" borderId="14" xfId="0" applyFont="1" applyBorder="1" applyAlignment="1">
      <alignment horizontal="center" vertical="center"/>
    </xf>
    <xf numFmtId="0" fontId="3" fillId="0" borderId="12" xfId="0" applyFont="1" applyBorder="1" applyAlignment="1" applyProtection="1">
      <alignment horizontal="center" vertical="center" shrinkToFit="1"/>
      <protection locked="0"/>
    </xf>
    <xf numFmtId="0" fontId="3" fillId="0" borderId="15"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8" fillId="0" borderId="13" xfId="0" applyFont="1" applyBorder="1" applyAlignment="1">
      <alignment horizontal="right" vertical="center"/>
    </xf>
    <xf numFmtId="0" fontId="8" fillId="0" borderId="0" xfId="0" applyFont="1" applyAlignment="1">
      <alignment horizontal="right" vertical="center"/>
    </xf>
    <xf numFmtId="0" fontId="8" fillId="0" borderId="14" xfId="0" applyFont="1" applyBorder="1" applyAlignment="1">
      <alignment horizontal="right" vertical="center"/>
    </xf>
    <xf numFmtId="0" fontId="0" fillId="0" borderId="0" xfId="0" applyAlignment="1">
      <alignment horizontal="right" vertical="center"/>
    </xf>
    <xf numFmtId="0" fontId="0" fillId="0" borderId="14" xfId="0" applyBorder="1" applyAlignment="1">
      <alignment horizontal="right" vertical="center"/>
    </xf>
    <xf numFmtId="49" fontId="3" fillId="0" borderId="93" xfId="0" applyNumberFormat="1" applyFont="1" applyBorder="1" applyAlignment="1" applyProtection="1">
      <alignment horizontal="center" vertical="center" shrinkToFit="1"/>
      <protection locked="0"/>
    </xf>
    <xf numFmtId="49" fontId="3" fillId="0" borderId="94" xfId="0" applyNumberFormat="1" applyFont="1" applyBorder="1" applyAlignment="1" applyProtection="1">
      <alignment horizontal="center" vertical="center" shrinkToFit="1"/>
      <protection locked="0"/>
    </xf>
    <xf numFmtId="49" fontId="3" fillId="0" borderId="95" xfId="0" applyNumberFormat="1" applyFont="1" applyBorder="1" applyAlignment="1" applyProtection="1">
      <alignment horizontal="center" vertical="center" shrinkToFit="1"/>
      <protection locked="0"/>
    </xf>
    <xf numFmtId="0" fontId="3" fillId="0" borderId="26"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shrinkToFit="1"/>
      <protection locked="0"/>
    </xf>
    <xf numFmtId="0" fontId="3" fillId="0" borderId="15" xfId="0" applyFont="1" applyBorder="1" applyAlignment="1" applyProtection="1">
      <alignment horizontal="left" vertical="center" shrinkToFit="1"/>
      <protection locked="0"/>
    </xf>
    <xf numFmtId="0" fontId="3" fillId="0" borderId="27" xfId="0" applyFont="1" applyBorder="1" applyAlignment="1" applyProtection="1">
      <alignment horizontal="left" vertical="center" shrinkToFit="1"/>
      <protection locked="0"/>
    </xf>
    <xf numFmtId="0" fontId="8" fillId="0" borderId="0" xfId="0" applyFont="1" applyAlignment="1">
      <alignment horizontal="left" vertical="center"/>
    </xf>
    <xf numFmtId="0" fontId="8" fillId="0" borderId="9" xfId="0" applyFont="1" applyBorder="1" applyAlignment="1">
      <alignment horizontal="center" vertical="center"/>
    </xf>
    <xf numFmtId="0" fontId="8" fillId="6" borderId="0" xfId="0" applyFont="1" applyFill="1" applyAlignment="1">
      <alignment horizontal="left" vertical="center"/>
    </xf>
    <xf numFmtId="41" fontId="3" fillId="0" borderId="117" xfId="0" applyNumberFormat="1" applyFont="1" applyBorder="1" applyAlignment="1" applyProtection="1">
      <alignment horizontal="right" vertical="center"/>
      <protection locked="0"/>
    </xf>
    <xf numFmtId="41" fontId="3" fillId="0" borderId="118" xfId="0" applyNumberFormat="1" applyFont="1" applyBorder="1" applyAlignment="1" applyProtection="1">
      <alignment horizontal="right" vertical="center"/>
      <protection locked="0"/>
    </xf>
    <xf numFmtId="0" fontId="8" fillId="0" borderId="0" xfId="0" applyFont="1" applyAlignment="1">
      <alignment horizontal="right"/>
    </xf>
    <xf numFmtId="41" fontId="3" fillId="0" borderId="33" xfId="0" applyNumberFormat="1" applyFont="1" applyBorder="1" applyAlignment="1">
      <alignment horizontal="right" vertical="center"/>
    </xf>
    <xf numFmtId="41" fontId="3" fillId="0" borderId="34" xfId="0" applyNumberFormat="1" applyFont="1" applyBorder="1" applyAlignment="1">
      <alignment horizontal="right" vertical="center"/>
    </xf>
    <xf numFmtId="3" fontId="3" fillId="0" borderId="113" xfId="0" applyNumberFormat="1" applyFont="1" applyBorder="1" applyAlignment="1" applyProtection="1">
      <alignment horizontal="left" vertical="center" shrinkToFit="1"/>
      <protection locked="0"/>
    </xf>
    <xf numFmtId="3" fontId="3" fillId="0" borderId="106" xfId="0" applyNumberFormat="1" applyFont="1" applyBorder="1" applyAlignment="1" applyProtection="1">
      <alignment horizontal="left" vertical="center" shrinkToFit="1"/>
      <protection locked="0"/>
    </xf>
    <xf numFmtId="3" fontId="3" fillId="0" borderId="86" xfId="0" applyNumberFormat="1" applyFont="1" applyBorder="1" applyAlignment="1" applyProtection="1">
      <alignment horizontal="left" vertical="center" shrinkToFit="1"/>
      <protection locked="0"/>
    </xf>
    <xf numFmtId="3" fontId="3" fillId="0" borderId="115" xfId="0" applyNumberFormat="1" applyFont="1" applyBorder="1" applyAlignment="1" applyProtection="1">
      <alignment horizontal="left" vertical="center" shrinkToFit="1"/>
      <protection locked="0"/>
    </xf>
    <xf numFmtId="3" fontId="3" fillId="0" borderId="116" xfId="0" applyNumberFormat="1" applyFont="1" applyBorder="1" applyAlignment="1" applyProtection="1">
      <alignment horizontal="left" vertical="center" shrinkToFit="1"/>
      <protection locked="0"/>
    </xf>
    <xf numFmtId="3" fontId="3" fillId="0" borderId="118" xfId="0" applyNumberFormat="1" applyFont="1" applyBorder="1" applyAlignment="1" applyProtection="1">
      <alignment horizontal="left" vertical="center" shrinkToFit="1"/>
      <protection locked="0"/>
    </xf>
    <xf numFmtId="3" fontId="3" fillId="0" borderId="109" xfId="0" applyNumberFormat="1" applyFont="1" applyBorder="1" applyAlignment="1" applyProtection="1">
      <alignment horizontal="left" vertical="center" shrinkToFit="1"/>
      <protection locked="0"/>
    </xf>
    <xf numFmtId="41" fontId="3" fillId="0" borderId="115" xfId="0" applyNumberFormat="1" applyFont="1" applyBorder="1" applyAlignment="1" applyProtection="1">
      <alignment horizontal="right" vertical="center"/>
      <protection locked="0"/>
    </xf>
    <xf numFmtId="41" fontId="3" fillId="0" borderId="116" xfId="0" applyNumberFormat="1" applyFont="1" applyBorder="1" applyAlignment="1" applyProtection="1">
      <alignment horizontal="right" vertical="center"/>
      <protection locked="0"/>
    </xf>
    <xf numFmtId="41" fontId="3" fillId="0" borderId="35" xfId="0" applyNumberFormat="1" applyFont="1" applyBorder="1" applyAlignment="1">
      <alignment horizontal="right" vertical="center"/>
    </xf>
    <xf numFmtId="0" fontId="8" fillId="0" borderId="14" xfId="0" applyFont="1" applyBorder="1" applyAlignment="1">
      <alignment horizontal="left" vertical="center"/>
    </xf>
    <xf numFmtId="3" fontId="3" fillId="0" borderId="108" xfId="0" applyNumberFormat="1" applyFont="1" applyBorder="1" applyAlignment="1" applyProtection="1">
      <alignment horizontal="center" vertical="center" shrinkToFit="1"/>
      <protection locked="0"/>
    </xf>
    <xf numFmtId="3" fontId="3" fillId="0" borderId="19" xfId="0" applyNumberFormat="1" applyFont="1" applyBorder="1" applyAlignment="1" applyProtection="1">
      <alignment horizontal="center" vertical="center" shrinkToFit="1"/>
      <protection locked="0"/>
    </xf>
    <xf numFmtId="3" fontId="3" fillId="0" borderId="31" xfId="0" applyNumberFormat="1" applyFont="1" applyBorder="1" applyAlignment="1" applyProtection="1">
      <alignment horizontal="center" vertical="center" shrinkToFit="1"/>
      <protection locked="0"/>
    </xf>
    <xf numFmtId="3" fontId="3" fillId="0" borderId="48" xfId="0" applyNumberFormat="1" applyFont="1" applyBorder="1" applyAlignment="1" applyProtection="1">
      <alignment horizontal="center" vertical="center" shrinkToFit="1"/>
      <protection locked="0"/>
    </xf>
    <xf numFmtId="3" fontId="3" fillId="0" borderId="21" xfId="0" applyNumberFormat="1" applyFont="1" applyBorder="1" applyAlignment="1" applyProtection="1">
      <alignment horizontal="center" vertical="center" shrinkToFit="1"/>
      <protection locked="0"/>
    </xf>
    <xf numFmtId="3" fontId="3" fillId="0" borderId="32" xfId="0" applyNumberFormat="1" applyFont="1" applyBorder="1" applyAlignment="1" applyProtection="1">
      <alignment horizontal="center" vertical="center" shrinkToFit="1"/>
      <protection locked="0"/>
    </xf>
    <xf numFmtId="0" fontId="8" fillId="0" borderId="16" xfId="0" applyFont="1" applyBorder="1" applyAlignment="1">
      <alignment horizontal="center" vertical="center"/>
    </xf>
    <xf numFmtId="3" fontId="8" fillId="0" borderId="0" xfId="0" applyNumberFormat="1" applyFont="1" applyAlignment="1">
      <alignment horizontal="center" vertical="center"/>
    </xf>
    <xf numFmtId="3" fontId="8" fillId="0" borderId="9" xfId="0" applyNumberFormat="1" applyFont="1" applyBorder="1" applyAlignment="1">
      <alignment horizontal="center" vertical="center"/>
    </xf>
    <xf numFmtId="41" fontId="3" fillId="0" borderId="20" xfId="0" applyNumberFormat="1" applyFont="1" applyBorder="1" applyAlignment="1" applyProtection="1">
      <alignment horizontal="right" vertical="center"/>
      <protection locked="0"/>
    </xf>
    <xf numFmtId="41" fontId="3" fillId="0" borderId="21" xfId="0" applyNumberFormat="1" applyFont="1" applyBorder="1" applyAlignment="1" applyProtection="1">
      <alignment horizontal="right" vertical="center"/>
      <protection locked="0"/>
    </xf>
    <xf numFmtId="41" fontId="3" fillId="0" borderId="111" xfId="0" applyNumberFormat="1"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3" fillId="0" borderId="1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3" fontId="3" fillId="0" borderId="24" xfId="0" applyNumberFormat="1" applyFont="1" applyBorder="1" applyAlignment="1" applyProtection="1">
      <alignment horizontal="right" vertical="center"/>
      <protection locked="0"/>
    </xf>
    <xf numFmtId="3" fontId="3" fillId="0" borderId="25" xfId="0" applyNumberFormat="1" applyFont="1" applyBorder="1" applyAlignment="1" applyProtection="1">
      <alignment horizontal="right" vertical="center"/>
      <protection locked="0"/>
    </xf>
    <xf numFmtId="3" fontId="3" fillId="0" borderId="28" xfId="0" applyNumberFormat="1" applyFont="1" applyBorder="1" applyAlignment="1" applyProtection="1">
      <alignment horizontal="right" vertical="center"/>
      <protection locked="0"/>
    </xf>
    <xf numFmtId="41" fontId="3" fillId="0" borderId="138" xfId="0" applyNumberFormat="1" applyFont="1" applyBorder="1" applyAlignment="1" applyProtection="1">
      <alignment horizontal="right" vertical="center"/>
      <protection locked="0"/>
    </xf>
    <xf numFmtId="41" fontId="3" fillId="0" borderId="139" xfId="0" applyNumberFormat="1" applyFont="1" applyBorder="1" applyAlignment="1" applyProtection="1">
      <alignment horizontal="right" vertical="center"/>
      <protection locked="0"/>
    </xf>
    <xf numFmtId="41" fontId="3" fillId="0" borderId="113" xfId="0" applyNumberFormat="1" applyFont="1" applyBorder="1" applyAlignment="1">
      <alignment horizontal="right" vertical="center"/>
    </xf>
    <xf numFmtId="41" fontId="3" fillId="0" borderId="106" xfId="0" applyNumberFormat="1" applyFont="1" applyBorder="1" applyAlignment="1">
      <alignment horizontal="right" vertical="center"/>
    </xf>
    <xf numFmtId="41" fontId="3" fillId="0" borderId="143" xfId="0" applyNumberFormat="1" applyFont="1" applyBorder="1" applyAlignment="1">
      <alignment horizontal="right" vertical="center"/>
    </xf>
    <xf numFmtId="41" fontId="3" fillId="0" borderId="144" xfId="0" applyNumberFormat="1" applyFont="1" applyBorder="1" applyAlignment="1">
      <alignment horizontal="right" vertical="center"/>
    </xf>
    <xf numFmtId="41" fontId="3" fillId="6" borderId="115" xfId="0" applyNumberFormat="1" applyFont="1" applyFill="1" applyBorder="1" applyAlignment="1" applyProtection="1">
      <alignment horizontal="right" vertical="center"/>
      <protection locked="0"/>
    </xf>
    <xf numFmtId="41" fontId="3" fillId="6" borderId="116" xfId="0" applyNumberFormat="1" applyFont="1" applyFill="1" applyBorder="1" applyAlignment="1" applyProtection="1">
      <alignment horizontal="right" vertical="center"/>
      <protection locked="0"/>
    </xf>
    <xf numFmtId="41" fontId="3" fillId="0" borderId="72" xfId="0" applyNumberFormat="1" applyFont="1" applyBorder="1" applyAlignment="1" applyProtection="1">
      <alignment horizontal="right" vertical="center"/>
      <protection locked="0"/>
    </xf>
    <xf numFmtId="41" fontId="3" fillId="0" borderId="73" xfId="0" applyNumberFormat="1" applyFont="1" applyBorder="1" applyAlignment="1" applyProtection="1">
      <alignment horizontal="right" vertical="center"/>
      <protection locked="0"/>
    </xf>
    <xf numFmtId="41" fontId="3" fillId="0" borderId="110" xfId="0" applyNumberFormat="1" applyFont="1" applyBorder="1" applyAlignment="1" applyProtection="1">
      <alignment horizontal="right" vertical="center"/>
      <protection locked="0"/>
    </xf>
    <xf numFmtId="0" fontId="8" fillId="4" borderId="0" xfId="0" applyFont="1" applyFill="1" applyAlignment="1">
      <alignment horizontal="left" vertical="center"/>
    </xf>
    <xf numFmtId="41" fontId="3" fillId="0" borderId="109" xfId="0" applyNumberFormat="1" applyFont="1" applyBorder="1" applyAlignment="1" applyProtection="1">
      <alignment horizontal="right" vertical="center"/>
      <protection locked="0"/>
    </xf>
    <xf numFmtId="41" fontId="3" fillId="0" borderId="74" xfId="0" applyNumberFormat="1" applyFont="1" applyBorder="1" applyAlignment="1">
      <alignment horizontal="right" vertical="center"/>
    </xf>
    <xf numFmtId="41" fontId="3" fillId="0" borderId="25" xfId="0" applyNumberFormat="1" applyFont="1" applyBorder="1" applyAlignment="1">
      <alignment horizontal="right" vertical="center"/>
    </xf>
    <xf numFmtId="41" fontId="3" fillId="0" borderId="28" xfId="0" applyNumberFormat="1" applyFont="1" applyBorder="1" applyAlignment="1">
      <alignment horizontal="right" vertical="center"/>
    </xf>
    <xf numFmtId="0" fontId="4" fillId="0" borderId="0" xfId="0" applyFont="1" applyAlignment="1">
      <alignment horizontal="left" vertical="center"/>
    </xf>
    <xf numFmtId="0" fontId="3" fillId="0" borderId="99" xfId="0" applyFont="1" applyBorder="1" applyAlignment="1" applyProtection="1">
      <alignment horizontal="center" vertical="center" shrinkToFit="1"/>
      <protection locked="0"/>
    </xf>
    <xf numFmtId="0" fontId="3" fillId="0" borderId="100" xfId="0" applyFont="1" applyBorder="1" applyAlignment="1" applyProtection="1">
      <alignment horizontal="center" vertical="center" shrinkToFit="1"/>
      <protection locked="0"/>
    </xf>
    <xf numFmtId="0" fontId="8" fillId="0" borderId="16" xfId="0" applyFont="1" applyBorder="1" applyAlignment="1">
      <alignment horizontal="right" vertical="center"/>
    </xf>
    <xf numFmtId="0" fontId="8" fillId="0" borderId="30" xfId="0" applyFont="1" applyBorder="1" applyAlignment="1">
      <alignment horizontal="right" vertical="center"/>
    </xf>
    <xf numFmtId="0" fontId="3" fillId="0" borderId="99" xfId="0" applyFont="1" applyBorder="1" applyAlignment="1" applyProtection="1">
      <alignment horizontal="center" vertical="center"/>
      <protection locked="0"/>
    </xf>
    <xf numFmtId="0" fontId="3" fillId="0" borderId="100" xfId="0" applyFont="1" applyBorder="1" applyAlignment="1" applyProtection="1">
      <alignment horizontal="center" vertical="center"/>
      <protection locked="0"/>
    </xf>
    <xf numFmtId="0" fontId="3" fillId="0" borderId="100" xfId="0" applyFont="1" applyBorder="1" applyAlignment="1" applyProtection="1">
      <alignment horizontal="left" vertical="center" shrinkToFit="1"/>
      <protection locked="0"/>
    </xf>
    <xf numFmtId="0" fontId="3" fillId="0" borderId="101" xfId="0" applyFont="1" applyBorder="1" applyAlignment="1" applyProtection="1">
      <alignment horizontal="left" vertical="center" shrinkToFit="1"/>
      <protection locked="0"/>
    </xf>
    <xf numFmtId="0" fontId="3" fillId="0" borderId="102" xfId="0" applyFont="1" applyBorder="1" applyAlignment="1" applyProtection="1">
      <alignment horizontal="center" vertical="center"/>
      <protection locked="0"/>
    </xf>
    <xf numFmtId="0" fontId="3" fillId="0" borderId="103" xfId="0" applyFont="1" applyBorder="1" applyAlignment="1" applyProtection="1">
      <alignment horizontal="center" vertical="center"/>
      <protection locked="0"/>
    </xf>
    <xf numFmtId="0" fontId="3" fillId="0" borderId="103" xfId="0" applyFont="1" applyBorder="1" applyAlignment="1" applyProtection="1">
      <alignment horizontal="left" vertical="center" shrinkToFit="1"/>
      <protection locked="0"/>
    </xf>
    <xf numFmtId="0" fontId="3" fillId="0" borderId="104" xfId="0" applyFont="1" applyBorder="1" applyAlignment="1" applyProtection="1">
      <alignment horizontal="left" vertical="center" shrinkToFit="1"/>
      <protection locked="0"/>
    </xf>
    <xf numFmtId="0" fontId="8" fillId="0" borderId="26" xfId="0" applyFont="1" applyBorder="1" applyAlignment="1">
      <alignment horizontal="right" vertical="center"/>
    </xf>
    <xf numFmtId="0" fontId="8" fillId="0" borderId="17" xfId="0" applyFont="1" applyBorder="1" applyAlignment="1">
      <alignment horizontal="right" vertical="center"/>
    </xf>
    <xf numFmtId="0" fontId="8" fillId="0" borderId="27" xfId="0" applyFont="1" applyBorder="1" applyAlignment="1">
      <alignment horizontal="right" vertical="center"/>
    </xf>
    <xf numFmtId="0" fontId="3" fillId="0" borderId="1" xfId="0" applyFont="1" applyBorder="1" applyAlignment="1" applyProtection="1">
      <alignment horizontal="center" vertical="center"/>
      <protection locked="0"/>
    </xf>
    <xf numFmtId="0" fontId="5" fillId="0" borderId="1" xfId="0" applyFont="1" applyBorder="1" applyAlignment="1">
      <alignment horizontal="center" vertical="center"/>
    </xf>
    <xf numFmtId="0" fontId="3" fillId="0" borderId="105" xfId="0" applyFont="1" applyBorder="1" applyAlignment="1" applyProtection="1">
      <alignment horizontal="left" vertical="center" shrinkToFit="1"/>
      <protection locked="0"/>
    </xf>
    <xf numFmtId="0" fontId="8" fillId="0" borderId="129" xfId="0" applyFont="1" applyBorder="1" applyAlignment="1">
      <alignment horizontal="center" vertical="center"/>
    </xf>
    <xf numFmtId="49" fontId="3" fillId="0" borderId="12" xfId="0" applyNumberFormat="1" applyFont="1" applyBorder="1" applyAlignment="1" applyProtection="1">
      <alignment horizontal="center" vertical="center"/>
      <protection locked="0"/>
    </xf>
    <xf numFmtId="49" fontId="3" fillId="0" borderId="23" xfId="0" applyNumberFormat="1" applyFont="1" applyBorder="1" applyAlignment="1" applyProtection="1">
      <alignment horizontal="center" vertical="center"/>
      <protection locked="0"/>
    </xf>
    <xf numFmtId="0" fontId="5" fillId="0" borderId="119" xfId="0" applyFont="1" applyBorder="1" applyAlignment="1">
      <alignment horizontal="center" vertical="center"/>
    </xf>
    <xf numFmtId="0" fontId="5" fillId="0" borderId="120" xfId="0" applyFont="1" applyBorder="1" applyAlignment="1">
      <alignment horizontal="center" vertical="center"/>
    </xf>
    <xf numFmtId="0" fontId="5" fillId="0" borderId="128" xfId="0" applyFont="1" applyBorder="1" applyAlignment="1">
      <alignment horizontal="center" vertical="center"/>
    </xf>
    <xf numFmtId="0" fontId="5" fillId="0" borderId="130" xfId="0" applyFont="1" applyBorder="1" applyAlignment="1">
      <alignment horizontal="center" vertical="center"/>
    </xf>
    <xf numFmtId="49" fontId="4" fillId="0" borderId="46" xfId="0" applyNumberFormat="1" applyFont="1" applyBorder="1" applyAlignment="1" applyProtection="1">
      <alignment horizontal="center" vertical="center"/>
      <protection locked="0"/>
    </xf>
    <xf numFmtId="49" fontId="4" fillId="0" borderId="39" xfId="0" applyNumberFormat="1" applyFont="1" applyBorder="1" applyAlignment="1" applyProtection="1">
      <alignment horizontal="center" vertical="center"/>
      <protection locked="0"/>
    </xf>
    <xf numFmtId="0" fontId="3" fillId="5" borderId="26" xfId="0" applyFont="1" applyFill="1" applyBorder="1" applyAlignment="1" applyProtection="1">
      <alignment horizontal="left" vertical="center" wrapText="1" shrinkToFit="1"/>
      <protection locked="0"/>
    </xf>
    <xf numFmtId="0" fontId="3" fillId="5" borderId="17" xfId="0" applyFont="1" applyFill="1" applyBorder="1" applyAlignment="1" applyProtection="1">
      <alignment horizontal="left" vertical="center" wrapText="1" shrinkToFit="1"/>
      <protection locked="0"/>
    </xf>
    <xf numFmtId="0" fontId="3" fillId="5" borderId="27" xfId="0" applyFont="1" applyFill="1" applyBorder="1" applyAlignment="1" applyProtection="1">
      <alignment horizontal="left" vertical="center" wrapText="1" shrinkToFit="1"/>
      <protection locked="0"/>
    </xf>
    <xf numFmtId="0" fontId="3" fillId="5" borderId="13" xfId="0" applyFont="1" applyFill="1" applyBorder="1" applyAlignment="1" applyProtection="1">
      <alignment horizontal="left" vertical="center" wrapText="1" shrinkToFit="1"/>
      <protection locked="0"/>
    </xf>
    <xf numFmtId="0" fontId="3" fillId="5" borderId="0" xfId="0" applyFont="1" applyFill="1" applyAlignment="1" applyProtection="1">
      <alignment horizontal="left" vertical="center" wrapText="1" shrinkToFit="1"/>
      <protection locked="0"/>
    </xf>
    <xf numFmtId="0" fontId="3" fillId="5" borderId="14" xfId="0" applyFont="1" applyFill="1" applyBorder="1" applyAlignment="1" applyProtection="1">
      <alignment horizontal="left" vertical="center" wrapText="1" shrinkToFit="1"/>
      <protection locked="0"/>
    </xf>
    <xf numFmtId="49" fontId="4" fillId="0" borderId="1" xfId="0" applyNumberFormat="1" applyFont="1" applyBorder="1" applyAlignment="1" applyProtection="1">
      <alignment horizontal="center" vertical="center"/>
      <protection locked="0"/>
    </xf>
    <xf numFmtId="0" fontId="3" fillId="0" borderId="89" xfId="0" applyFont="1" applyBorder="1" applyAlignment="1" applyProtection="1">
      <alignment horizontal="left" vertical="center" shrinkToFit="1"/>
      <protection locked="0"/>
    </xf>
    <xf numFmtId="0" fontId="3" fillId="0" borderId="34" xfId="0" applyFont="1" applyBorder="1" applyAlignment="1" applyProtection="1">
      <alignment horizontal="left" vertical="center" shrinkToFit="1"/>
      <protection locked="0"/>
    </xf>
    <xf numFmtId="0" fontId="3" fillId="0" borderId="90" xfId="0" applyFont="1" applyBorder="1" applyAlignment="1" applyProtection="1">
      <alignment horizontal="left" vertical="center" shrinkToFit="1"/>
      <protection locked="0"/>
    </xf>
    <xf numFmtId="0" fontId="3" fillId="0" borderId="91"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92" xfId="0" applyFont="1" applyBorder="1" applyAlignment="1" applyProtection="1">
      <alignment horizontal="left" vertical="center" shrinkToFit="1"/>
      <protection locked="0"/>
    </xf>
    <xf numFmtId="0" fontId="3" fillId="0" borderId="93" xfId="0" applyFont="1" applyBorder="1" applyAlignment="1" applyProtection="1">
      <alignment horizontal="left" vertical="center" shrinkToFit="1"/>
      <protection locked="0"/>
    </xf>
    <xf numFmtId="0" fontId="3" fillId="0" borderId="94" xfId="0" applyFont="1" applyBorder="1" applyAlignment="1" applyProtection="1">
      <alignment horizontal="left" vertical="center" shrinkToFit="1"/>
      <protection locked="0"/>
    </xf>
    <xf numFmtId="0" fontId="3" fillId="0" borderId="95" xfId="0" applyFont="1" applyBorder="1" applyAlignment="1" applyProtection="1">
      <alignment horizontal="left" vertical="center" shrinkToFit="1"/>
      <protection locked="0"/>
    </xf>
    <xf numFmtId="0" fontId="29" fillId="0" borderId="0" xfId="0" applyFont="1" applyAlignment="1">
      <alignment horizontal="right" vertical="center"/>
    </xf>
    <xf numFmtId="0" fontId="3" fillId="0" borderId="0" xfId="0" applyFont="1" applyAlignment="1">
      <alignment horizontal="center" vertical="center"/>
    </xf>
    <xf numFmtId="0" fontId="3" fillId="0" borderId="29"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3" fillId="0" borderId="30"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xf numFmtId="0" fontId="3" fillId="0" borderId="23" xfId="0" applyFont="1" applyBorder="1" applyAlignment="1" applyProtection="1">
      <alignment horizontal="left" vertical="center" shrinkToFit="1"/>
      <protection locked="0"/>
    </xf>
    <xf numFmtId="49" fontId="7" fillId="0" borderId="1" xfId="0" applyNumberFormat="1" applyFont="1" applyBorder="1" applyAlignment="1" applyProtection="1">
      <alignment horizontal="center" vertical="center"/>
      <protection locked="0"/>
    </xf>
    <xf numFmtId="0" fontId="4" fillId="0" borderId="16" xfId="0" applyFont="1" applyBorder="1" applyAlignment="1" applyProtection="1">
      <alignment horizontal="left" vertical="center" shrinkToFit="1"/>
      <protection locked="0"/>
    </xf>
    <xf numFmtId="0" fontId="4" fillId="0" borderId="30" xfId="0" applyFont="1" applyBorder="1" applyAlignment="1" applyProtection="1">
      <alignment horizontal="left" vertical="center" shrinkToFit="1"/>
      <protection locked="0"/>
    </xf>
    <xf numFmtId="49" fontId="3" fillId="0" borderId="2" xfId="0" applyNumberFormat="1" applyFont="1" applyBorder="1" applyAlignment="1" applyProtection="1">
      <alignment horizontal="center" vertical="center"/>
      <protection locked="0"/>
    </xf>
    <xf numFmtId="49" fontId="3" fillId="0" borderId="92" xfId="0" applyNumberFormat="1" applyFont="1" applyBorder="1" applyAlignment="1" applyProtection="1">
      <alignment horizontal="center" vertical="center"/>
      <protection locked="0"/>
    </xf>
    <xf numFmtId="41" fontId="3" fillId="0" borderId="140" xfId="0" applyNumberFormat="1" applyFont="1" applyBorder="1" applyAlignment="1" applyProtection="1">
      <alignment horizontal="right" vertical="center"/>
      <protection locked="0"/>
    </xf>
    <xf numFmtId="41" fontId="3" fillId="0" borderId="141" xfId="0" applyNumberFormat="1" applyFont="1" applyBorder="1" applyAlignment="1" applyProtection="1">
      <alignment horizontal="right" vertical="center"/>
      <protection locked="0"/>
    </xf>
    <xf numFmtId="41" fontId="3" fillId="0" borderId="114" xfId="0" applyNumberFormat="1" applyFont="1" applyBorder="1" applyAlignment="1" applyProtection="1">
      <alignment horizontal="right" vertical="center"/>
      <protection locked="0"/>
    </xf>
    <xf numFmtId="3" fontId="3" fillId="0" borderId="112" xfId="0" applyNumberFormat="1" applyFont="1" applyBorder="1" applyAlignment="1" applyProtection="1">
      <alignment horizontal="center" vertical="center" shrinkToFit="1"/>
      <protection locked="0"/>
    </xf>
    <xf numFmtId="3" fontId="3" fillId="0" borderId="37" xfId="0" applyNumberFormat="1" applyFont="1" applyBorder="1" applyAlignment="1" applyProtection="1">
      <alignment horizontal="center" vertical="center" shrinkToFit="1"/>
      <protection locked="0"/>
    </xf>
    <xf numFmtId="3" fontId="3" fillId="0" borderId="38" xfId="0" applyNumberFormat="1" applyFont="1" applyBorder="1" applyAlignment="1" applyProtection="1">
      <alignment horizontal="center" vertical="center" shrinkToFit="1"/>
      <protection locked="0"/>
    </xf>
    <xf numFmtId="0" fontId="3" fillId="0" borderId="89"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90" xfId="0" applyFont="1" applyBorder="1" applyAlignment="1" applyProtection="1">
      <alignment horizontal="center" vertical="center"/>
      <protection locked="0"/>
    </xf>
    <xf numFmtId="0" fontId="8" fillId="0" borderId="29" xfId="0" applyFont="1" applyBorder="1" applyAlignment="1">
      <alignment horizontal="right" vertical="center"/>
    </xf>
    <xf numFmtId="3" fontId="3" fillId="0" borderId="84" xfId="0" applyNumberFormat="1" applyFont="1" applyBorder="1" applyAlignment="1" applyProtection="1">
      <alignment horizontal="center" vertical="center" shrinkToFit="1"/>
      <protection locked="0"/>
    </xf>
    <xf numFmtId="0" fontId="8" fillId="0" borderId="13" xfId="0" applyFont="1" applyBorder="1" applyAlignment="1">
      <alignment horizontal="left" vertical="center"/>
    </xf>
    <xf numFmtId="41" fontId="3" fillId="0" borderId="70" xfId="0" applyNumberFormat="1" applyFont="1" applyBorder="1" applyAlignment="1" applyProtection="1">
      <alignment horizontal="right" vertical="center"/>
      <protection locked="0"/>
    </xf>
    <xf numFmtId="41" fontId="3" fillId="0" borderId="71" xfId="0" applyNumberFormat="1" applyFont="1" applyBorder="1" applyAlignment="1" applyProtection="1">
      <alignment horizontal="right" vertical="center"/>
      <protection locked="0"/>
    </xf>
    <xf numFmtId="41" fontId="3" fillId="0" borderId="107" xfId="0" applyNumberFormat="1" applyFont="1" applyBorder="1" applyAlignment="1" applyProtection="1">
      <alignment horizontal="right" vertical="center"/>
      <protection locked="0"/>
    </xf>
    <xf numFmtId="0" fontId="3" fillId="0" borderId="96"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3" fillId="0" borderId="97" xfId="0" applyFont="1" applyBorder="1" applyAlignment="1" applyProtection="1">
      <alignment horizontal="left" vertical="center" shrinkToFit="1"/>
      <protection locked="0"/>
    </xf>
    <xf numFmtId="0" fontId="3" fillId="0" borderId="26" xfId="0" applyFont="1" applyBorder="1" applyAlignment="1" applyProtection="1">
      <alignment horizontal="left" vertical="center" wrapText="1" shrinkToFit="1"/>
      <protection locked="0"/>
    </xf>
    <xf numFmtId="0" fontId="3" fillId="0" borderId="17"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3" fillId="0" borderId="29" xfId="0" applyFont="1" applyBorder="1" applyAlignment="1" applyProtection="1">
      <alignment horizontal="left" vertical="center" wrapText="1" shrinkToFit="1"/>
      <protection locked="0"/>
    </xf>
    <xf numFmtId="0" fontId="3" fillId="0" borderId="16" xfId="0" applyFont="1" applyBorder="1" applyAlignment="1" applyProtection="1">
      <alignment horizontal="left" vertical="center" wrapText="1" shrinkToFit="1"/>
      <protection locked="0"/>
    </xf>
    <xf numFmtId="0" fontId="3" fillId="0" borderId="30" xfId="0" applyFont="1" applyBorder="1" applyAlignment="1" applyProtection="1">
      <alignment horizontal="left" vertical="center" wrapText="1" shrinkToFit="1"/>
      <protection locked="0"/>
    </xf>
    <xf numFmtId="0" fontId="9" fillId="0" borderId="0" xfId="0" applyFont="1" applyAlignment="1">
      <alignment horizontal="right" vertical="center"/>
    </xf>
    <xf numFmtId="0" fontId="3" fillId="0" borderId="2" xfId="0" applyFont="1" applyBorder="1" applyAlignment="1">
      <alignment horizontal="left" vertical="center"/>
    </xf>
    <xf numFmtId="0" fontId="7" fillId="0" borderId="4" xfId="0" applyFont="1" applyBorder="1" applyAlignment="1">
      <alignment horizontal="left" vertical="center" shrinkToFit="1"/>
    </xf>
    <xf numFmtId="0" fontId="3" fillId="0" borderId="4"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179" fontId="3" fillId="0" borderId="8" xfId="0" applyNumberFormat="1" applyFont="1" applyBorder="1" applyAlignment="1">
      <alignment horizontal="right" vertical="center"/>
    </xf>
    <xf numFmtId="179" fontId="3" fillId="0" borderId="0" xfId="0" applyNumberFormat="1" applyFont="1" applyAlignment="1">
      <alignment horizontal="right" vertical="center"/>
    </xf>
    <xf numFmtId="180" fontId="32" fillId="0" borderId="0" xfId="0" applyNumberFormat="1" applyFont="1" applyAlignment="1">
      <alignment horizontal="center" vertical="center"/>
    </xf>
    <xf numFmtId="176" fontId="3" fillId="0" borderId="8" xfId="0" applyNumberFormat="1" applyFont="1" applyBorder="1" applyAlignment="1">
      <alignment horizontal="right" vertical="center"/>
    </xf>
    <xf numFmtId="176" fontId="3" fillId="0" borderId="0" xfId="0" applyNumberFormat="1" applyFont="1" applyAlignment="1">
      <alignment horizontal="right" vertical="center"/>
    </xf>
    <xf numFmtId="181" fontId="32" fillId="0" borderId="0" xfId="0" applyNumberFormat="1" applyFont="1" applyAlignment="1">
      <alignment horizontal="center" vertical="center"/>
    </xf>
    <xf numFmtId="49" fontId="9" fillId="0" borderId="10" xfId="0" applyNumberFormat="1" applyFont="1" applyBorder="1" applyAlignment="1">
      <alignment horizontal="right" vertical="center"/>
    </xf>
    <xf numFmtId="49" fontId="9" fillId="0" borderId="4" xfId="0" applyNumberFormat="1" applyFont="1" applyBorder="1" applyAlignment="1">
      <alignment horizontal="right" vertical="center"/>
    </xf>
    <xf numFmtId="49" fontId="9" fillId="0" borderId="11" xfId="0" applyNumberFormat="1" applyFont="1" applyBorder="1" applyAlignment="1">
      <alignment horizontal="right" vertical="center"/>
    </xf>
    <xf numFmtId="41" fontId="3" fillId="0" borderId="8" xfId="0" applyNumberFormat="1" applyFont="1" applyBorder="1" applyAlignment="1">
      <alignment horizontal="center" vertical="center"/>
    </xf>
    <xf numFmtId="41" fontId="3" fillId="0" borderId="0" xfId="0" applyNumberFormat="1" applyFont="1" applyAlignment="1">
      <alignment horizontal="center" vertical="center"/>
    </xf>
    <xf numFmtId="41" fontId="20" fillId="0" borderId="0" xfId="0" applyNumberFormat="1" applyFont="1" applyAlignment="1">
      <alignment horizontal="center" vertical="center"/>
    </xf>
    <xf numFmtId="0" fontId="9" fillId="0" borderId="0" xfId="0" applyFont="1" applyAlignment="1">
      <alignment horizontal="left" vertical="center"/>
    </xf>
    <xf numFmtId="0" fontId="0" fillId="0" borderId="0" xfId="0" applyAlignment="1">
      <alignment horizontal="left" vertical="center"/>
    </xf>
    <xf numFmtId="0" fontId="44" fillId="0" borderId="0" xfId="0" applyFont="1" applyAlignment="1">
      <alignment horizontal="left" vertical="center"/>
    </xf>
    <xf numFmtId="41" fontId="3" fillId="0" borderId="18" xfId="0" applyNumberFormat="1" applyFont="1" applyBorder="1" applyAlignment="1">
      <alignment horizontal="right" vertical="center"/>
    </xf>
    <xf numFmtId="41" fontId="3" fillId="0" borderId="2" xfId="0" applyNumberFormat="1" applyFont="1" applyBorder="1" applyAlignment="1">
      <alignment horizontal="right" vertical="center"/>
    </xf>
    <xf numFmtId="41" fontId="3" fillId="0" borderId="3" xfId="0" applyNumberFormat="1" applyFont="1" applyBorder="1" applyAlignment="1">
      <alignment horizontal="right"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0" fontId="7" fillId="0" borderId="0" xfId="0" applyFont="1" applyAlignment="1">
      <alignment horizontal="left" vertical="center"/>
    </xf>
    <xf numFmtId="0" fontId="3" fillId="0" borderId="0" xfId="0" applyFont="1" applyAlignment="1">
      <alignment vertical="center" wrapText="1"/>
    </xf>
    <xf numFmtId="0" fontId="2" fillId="0" borderId="0" xfId="0" applyFont="1" applyAlignment="1">
      <alignment vertical="center" wrapText="1"/>
    </xf>
    <xf numFmtId="0" fontId="2" fillId="0" borderId="4" xfId="0" applyFont="1" applyBorder="1" applyAlignment="1">
      <alignment vertical="center" wrapText="1"/>
    </xf>
    <xf numFmtId="0" fontId="8" fillId="0" borderId="4" xfId="0" applyFont="1" applyBorder="1" applyAlignment="1">
      <alignment horizontal="left" vertical="center"/>
    </xf>
    <xf numFmtId="0" fontId="8" fillId="0" borderId="11" xfId="0" applyFont="1" applyBorder="1" applyAlignment="1">
      <alignment horizontal="left" vertical="center"/>
    </xf>
    <xf numFmtId="0" fontId="13" fillId="0" borderId="0" xfId="0" applyFont="1" applyAlignment="1">
      <alignment horizontal="center" vertical="center"/>
    </xf>
    <xf numFmtId="0" fontId="3" fillId="0" borderId="0" xfId="0" applyFont="1" applyAlignment="1">
      <alignment horizontal="right" vertical="center"/>
    </xf>
    <xf numFmtId="182" fontId="3" fillId="0" borderId="0" xfId="0" applyNumberFormat="1" applyFont="1" applyAlignment="1">
      <alignment horizontal="right" vertical="center"/>
    </xf>
    <xf numFmtId="0" fontId="3" fillId="0" borderId="5" xfId="0" applyFont="1" applyBorder="1" applyAlignment="1">
      <alignment horizontal="left" vertical="center"/>
    </xf>
    <xf numFmtId="0" fontId="36" fillId="0" borderId="0" xfId="0" applyFont="1" applyAlignment="1">
      <alignment horizontal="center" vertical="center"/>
    </xf>
    <xf numFmtId="5" fontId="13" fillId="0" borderId="4" xfId="0" applyNumberFormat="1" applyFont="1" applyBorder="1" applyAlignment="1">
      <alignment horizontal="right" vertical="center"/>
    </xf>
    <xf numFmtId="5" fontId="13" fillId="0" borderId="4" xfId="0" applyNumberFormat="1" applyFont="1" applyBorder="1" applyAlignment="1">
      <alignment horizontal="left" vertical="center"/>
    </xf>
    <xf numFmtId="49" fontId="3" fillId="0" borderId="0" xfId="0" applyNumberFormat="1" applyFont="1" applyAlignment="1">
      <alignment horizontal="center" vertical="center"/>
    </xf>
    <xf numFmtId="0" fontId="4" fillId="0" borderId="0" xfId="0" applyFont="1" applyAlignment="1">
      <alignment horizontal="right" vertical="center"/>
    </xf>
    <xf numFmtId="0" fontId="9" fillId="0" borderId="18"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3" fillId="0" borderId="18"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8" xfId="0" applyFont="1" applyBorder="1" applyProtection="1">
      <alignment vertical="center"/>
      <protection locked="0"/>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4" fillId="0" borderId="61" xfId="0" applyFont="1" applyBorder="1" applyAlignment="1">
      <alignment horizontal="center" vertical="center"/>
    </xf>
    <xf numFmtId="0" fontId="4"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left" vertical="center" indent="1"/>
    </xf>
    <xf numFmtId="0" fontId="3" fillId="0" borderId="5"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9" fillId="0" borderId="43" xfId="0" applyFont="1" applyBorder="1" applyAlignment="1">
      <alignment horizontal="center" vertical="center"/>
    </xf>
    <xf numFmtId="0" fontId="9" fillId="0" borderId="41" xfId="0" applyFont="1" applyBorder="1" applyAlignment="1">
      <alignment horizontal="center" vertical="center"/>
    </xf>
    <xf numFmtId="0" fontId="9" fillId="0" borderId="44"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3" fontId="3" fillId="0" borderId="51" xfId="0" applyNumberFormat="1" applyFont="1" applyBorder="1" applyAlignment="1" applyProtection="1">
      <alignment horizontal="left" vertical="center"/>
      <protection locked="0"/>
    </xf>
    <xf numFmtId="0" fontId="0" fillId="0" borderId="51" xfId="0" applyBorder="1" applyAlignment="1" applyProtection="1">
      <alignment horizontal="left" vertical="center"/>
      <protection locked="0"/>
    </xf>
    <xf numFmtId="0" fontId="0" fillId="0" borderId="57" xfId="0" applyBorder="1" applyAlignment="1" applyProtection="1">
      <alignment horizontal="left" vertical="center"/>
      <protection locked="0"/>
    </xf>
    <xf numFmtId="41" fontId="8" fillId="0" borderId="10" xfId="0" applyNumberFormat="1" applyFont="1" applyBorder="1" applyAlignment="1">
      <alignment horizontal="right" vertical="center"/>
    </xf>
    <xf numFmtId="41" fontId="8" fillId="0" borderId="4" xfId="0" applyNumberFormat="1" applyFont="1" applyBorder="1" applyAlignment="1">
      <alignment horizontal="right" vertical="center"/>
    </xf>
    <xf numFmtId="41" fontId="3" fillId="0" borderId="10" xfId="0" applyNumberFormat="1" applyFont="1" applyBorder="1" applyAlignment="1">
      <alignment horizontal="right" vertical="center"/>
    </xf>
    <xf numFmtId="41" fontId="0" fillId="0" borderId="4" xfId="0" applyNumberFormat="1" applyBorder="1" applyAlignment="1">
      <alignment horizontal="right" vertical="center"/>
    </xf>
    <xf numFmtId="41" fontId="0" fillId="0" borderId="11" xfId="0" applyNumberFormat="1" applyBorder="1" applyAlignment="1">
      <alignment horizontal="right" vertical="center"/>
    </xf>
    <xf numFmtId="0" fontId="21" fillId="0" borderId="0" xfId="0" applyFont="1" applyAlignment="1">
      <alignment horizontal="center"/>
    </xf>
    <xf numFmtId="3" fontId="8" fillId="0" borderId="16" xfId="0" applyNumberFormat="1" applyFont="1" applyBorder="1" applyAlignment="1">
      <alignment horizontal="center"/>
    </xf>
    <xf numFmtId="41" fontId="8" fillId="0" borderId="78" xfId="0" applyNumberFormat="1" applyFont="1" applyBorder="1" applyAlignment="1">
      <alignment horizontal="right" vertical="center"/>
    </xf>
    <xf numFmtId="41" fontId="8" fillId="0" borderId="45" xfId="0" applyNumberFormat="1" applyFont="1" applyBorder="1" applyAlignment="1">
      <alignment horizontal="right" vertical="center"/>
    </xf>
    <xf numFmtId="41" fontId="8" fillId="0" borderId="56" xfId="0" applyNumberFormat="1" applyFont="1" applyBorder="1" applyAlignment="1">
      <alignment horizontal="right" vertical="center"/>
    </xf>
    <xf numFmtId="41" fontId="3" fillId="0" borderId="52" xfId="0" applyNumberFormat="1" applyFont="1" applyBorder="1" applyAlignment="1" applyProtection="1">
      <alignment horizontal="right" vertical="center"/>
      <protection locked="0"/>
    </xf>
    <xf numFmtId="41" fontId="0" fillId="0" borderId="53" xfId="0" applyNumberFormat="1" applyBorder="1" applyAlignment="1" applyProtection="1">
      <alignment horizontal="right" vertical="center"/>
      <protection locked="0"/>
    </xf>
    <xf numFmtId="41" fontId="0" fillId="0" borderId="85" xfId="0" applyNumberFormat="1" applyBorder="1" applyAlignment="1" applyProtection="1">
      <alignment horizontal="right" vertical="center"/>
      <protection locked="0"/>
    </xf>
    <xf numFmtId="3" fontId="3" fillId="0" borderId="45" xfId="0" applyNumberFormat="1" applyFont="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56" xfId="0" applyBorder="1" applyAlignment="1" applyProtection="1">
      <alignment horizontal="left" vertical="center"/>
      <protection locked="0"/>
    </xf>
    <xf numFmtId="3" fontId="8" fillId="0" borderId="26" xfId="0" applyNumberFormat="1" applyFont="1" applyBorder="1" applyAlignment="1" applyProtection="1">
      <alignment horizontal="center" vertical="center"/>
      <protection locked="0"/>
    </xf>
    <xf numFmtId="3" fontId="8" fillId="0" borderId="17" xfId="0" applyNumberFormat="1" applyFont="1" applyBorder="1" applyAlignment="1" applyProtection="1">
      <alignment horizontal="center" vertical="center"/>
      <protection locked="0"/>
    </xf>
    <xf numFmtId="3" fontId="8" fillId="0" borderId="27" xfId="0" applyNumberFormat="1" applyFont="1" applyBorder="1" applyAlignment="1" applyProtection="1">
      <alignment horizontal="center" vertical="center"/>
      <protection locked="0"/>
    </xf>
    <xf numFmtId="3" fontId="8" fillId="0" borderId="13" xfId="0" applyNumberFormat="1" applyFont="1" applyBorder="1" applyAlignment="1" applyProtection="1">
      <alignment horizontal="center" vertical="center"/>
      <protection locked="0"/>
    </xf>
    <xf numFmtId="3" fontId="8" fillId="0" borderId="0" xfId="0" applyNumberFormat="1" applyFont="1" applyAlignment="1" applyProtection="1">
      <alignment horizontal="center" vertical="center"/>
      <protection locked="0"/>
    </xf>
    <xf numFmtId="3" fontId="8" fillId="0" borderId="14" xfId="0" applyNumberFormat="1" applyFont="1" applyBorder="1" applyAlignment="1" applyProtection="1">
      <alignment horizontal="center" vertical="center"/>
      <protection locked="0"/>
    </xf>
    <xf numFmtId="3" fontId="8" fillId="0" borderId="29" xfId="0" applyNumberFormat="1" applyFont="1" applyBorder="1" applyAlignment="1" applyProtection="1">
      <alignment horizontal="center" vertical="center"/>
      <protection locked="0"/>
    </xf>
    <xf numFmtId="3" fontId="8" fillId="0" borderId="16" xfId="0" applyNumberFormat="1" applyFont="1" applyBorder="1" applyAlignment="1" applyProtection="1">
      <alignment horizontal="center" vertical="center"/>
      <protection locked="0"/>
    </xf>
    <xf numFmtId="3" fontId="8" fillId="0" borderId="30" xfId="0" applyNumberFormat="1" applyFont="1" applyBorder="1" applyAlignment="1" applyProtection="1">
      <alignment horizontal="center" vertical="center"/>
      <protection locked="0"/>
    </xf>
    <xf numFmtId="41" fontId="3" fillId="0" borderId="47" xfId="0" applyNumberFormat="1" applyFont="1" applyBorder="1" applyAlignment="1" applyProtection="1">
      <alignment horizontal="right" vertical="center"/>
      <protection locked="0"/>
    </xf>
    <xf numFmtId="41" fontId="0" fillId="0" borderId="45" xfId="0" applyNumberFormat="1" applyBorder="1" applyAlignment="1" applyProtection="1">
      <alignment horizontal="right" vertical="center"/>
      <protection locked="0"/>
    </xf>
    <xf numFmtId="41" fontId="0" fillId="0" borderId="86" xfId="0" applyNumberFormat="1" applyBorder="1" applyAlignment="1" applyProtection="1">
      <alignment horizontal="right" vertical="center"/>
      <protection locked="0"/>
    </xf>
    <xf numFmtId="41" fontId="8" fillId="0" borderId="79" xfId="0" applyNumberFormat="1" applyFont="1" applyBorder="1" applyAlignment="1">
      <alignment horizontal="right" vertical="center"/>
    </xf>
    <xf numFmtId="41" fontId="8" fillId="0" borderId="80" xfId="0" applyNumberFormat="1" applyFont="1" applyBorder="1" applyAlignment="1">
      <alignment horizontal="right" vertical="center"/>
    </xf>
    <xf numFmtId="41" fontId="8" fillId="0" borderId="81" xfId="0" applyNumberFormat="1" applyFont="1" applyBorder="1" applyAlignment="1">
      <alignment horizontal="right" vertical="center"/>
    </xf>
    <xf numFmtId="41" fontId="3" fillId="0" borderId="50" xfId="0" applyNumberFormat="1" applyFont="1" applyBorder="1" applyAlignment="1" applyProtection="1">
      <alignment horizontal="right" vertical="center"/>
      <protection locked="0"/>
    </xf>
    <xf numFmtId="41" fontId="0" fillId="0" borderId="51" xfId="0" applyNumberFormat="1" applyBorder="1" applyAlignment="1" applyProtection="1">
      <alignment horizontal="right" vertical="center"/>
      <protection locked="0"/>
    </xf>
    <xf numFmtId="41" fontId="0" fillId="0" borderId="87" xfId="0" applyNumberFormat="1" applyBorder="1" applyAlignment="1" applyProtection="1">
      <alignment horizontal="right" vertical="center"/>
      <protection locked="0"/>
    </xf>
    <xf numFmtId="0" fontId="8" fillId="0" borderId="0" xfId="0" applyFont="1">
      <alignment vertical="center"/>
    </xf>
    <xf numFmtId="0" fontId="8" fillId="0" borderId="9" xfId="0" applyFont="1" applyBorder="1">
      <alignment vertical="center"/>
    </xf>
    <xf numFmtId="0" fontId="0" fillId="0" borderId="0" xfId="0" applyAlignment="1">
      <alignment horizontal="center" vertical="center"/>
    </xf>
    <xf numFmtId="0" fontId="0" fillId="0" borderId="9" xfId="0" applyBorder="1" applyAlignment="1">
      <alignment horizontal="center" vertical="center"/>
    </xf>
    <xf numFmtId="41" fontId="3" fillId="0" borderId="126" xfId="0" applyNumberFormat="1" applyFont="1" applyBorder="1" applyAlignment="1">
      <alignment horizontal="right" vertical="center"/>
    </xf>
    <xf numFmtId="41" fontId="0" fillId="0" borderId="127" xfId="0" applyNumberFormat="1" applyBorder="1" applyAlignment="1">
      <alignment horizontal="right" vertical="center"/>
    </xf>
    <xf numFmtId="41" fontId="0" fillId="0" borderId="142" xfId="0" applyNumberFormat="1" applyBorder="1" applyAlignment="1">
      <alignment horizontal="right" vertical="center"/>
    </xf>
    <xf numFmtId="3" fontId="3" fillId="0" borderId="47" xfId="0" applyNumberFormat="1" applyFont="1" applyBorder="1" applyAlignment="1" applyProtection="1">
      <alignment horizontal="left" vertical="center"/>
      <protection locked="0"/>
    </xf>
    <xf numFmtId="41" fontId="0" fillId="0" borderId="80" xfId="0" applyNumberFormat="1" applyBorder="1" applyAlignment="1">
      <alignment horizontal="right" vertical="center"/>
    </xf>
    <xf numFmtId="41" fontId="0" fillId="0" borderId="81" xfId="0" applyNumberFormat="1" applyBorder="1" applyAlignment="1">
      <alignment horizontal="right" vertical="center"/>
    </xf>
    <xf numFmtId="41" fontId="3" fillId="0" borderId="36" xfId="0" applyNumberFormat="1" applyFont="1" applyBorder="1" applyAlignment="1" applyProtection="1">
      <alignment horizontal="right" vertical="center"/>
      <protection locked="0"/>
    </xf>
    <xf numFmtId="41" fontId="3" fillId="0" borderId="37" xfId="0" applyNumberFormat="1" applyFont="1" applyBorder="1" applyAlignment="1" applyProtection="1">
      <alignment horizontal="right" vertical="center"/>
      <protection locked="0"/>
    </xf>
    <xf numFmtId="41" fontId="3" fillId="0" borderId="38" xfId="0" applyNumberFormat="1" applyFont="1" applyBorder="1" applyAlignment="1" applyProtection="1">
      <alignment horizontal="right" vertical="center"/>
      <protection locked="0"/>
    </xf>
    <xf numFmtId="41" fontId="3" fillId="0" borderId="145" xfId="0" applyNumberFormat="1" applyFont="1" applyBorder="1" applyAlignment="1">
      <alignment horizontal="right" vertical="center"/>
    </xf>
    <xf numFmtId="41" fontId="0" fillId="0" borderId="146" xfId="0" applyNumberFormat="1" applyBorder="1" applyAlignment="1">
      <alignment horizontal="right" vertical="center"/>
    </xf>
    <xf numFmtId="41" fontId="0" fillId="0" borderId="147" xfId="0" applyNumberFormat="1" applyBorder="1" applyAlignment="1">
      <alignment horizontal="right" vertical="center"/>
    </xf>
    <xf numFmtId="41" fontId="0" fillId="0" borderId="45" xfId="0" applyNumberFormat="1" applyBorder="1" applyAlignment="1">
      <alignment horizontal="right" vertical="center"/>
    </xf>
    <xf numFmtId="41" fontId="0" fillId="0" borderId="56" xfId="0" applyNumberFormat="1" applyBorder="1" applyAlignment="1">
      <alignment horizontal="right" vertical="center"/>
    </xf>
    <xf numFmtId="41" fontId="3" fillId="0" borderId="32" xfId="0" applyNumberFormat="1" applyFont="1" applyBorder="1" applyAlignment="1" applyProtection="1">
      <alignment horizontal="right" vertical="center"/>
      <protection locked="0"/>
    </xf>
    <xf numFmtId="41" fontId="8" fillId="6" borderId="78" xfId="0" applyNumberFormat="1" applyFont="1" applyFill="1" applyBorder="1" applyAlignment="1">
      <alignment horizontal="right" vertical="center"/>
    </xf>
    <xf numFmtId="41" fontId="8" fillId="6" borderId="45" xfId="0" applyNumberFormat="1" applyFont="1" applyFill="1" applyBorder="1" applyAlignment="1">
      <alignment horizontal="right" vertical="center"/>
    </xf>
    <xf numFmtId="41" fontId="3" fillId="0" borderId="78" xfId="0" applyNumberFormat="1" applyFont="1" applyBorder="1" applyAlignment="1" applyProtection="1">
      <alignment horizontal="right" vertical="center"/>
      <protection locked="0"/>
    </xf>
    <xf numFmtId="41" fontId="0" fillId="0" borderId="56" xfId="0" applyNumberFormat="1" applyBorder="1" applyAlignment="1" applyProtection="1">
      <alignment horizontal="right" vertical="center"/>
      <protection locked="0"/>
    </xf>
    <xf numFmtId="0" fontId="8" fillId="6" borderId="0" xfId="0" applyFont="1" applyFill="1">
      <alignment vertical="center"/>
    </xf>
    <xf numFmtId="0" fontId="8" fillId="6" borderId="9" xfId="0" applyFont="1" applyFill="1" applyBorder="1">
      <alignment vertical="center"/>
    </xf>
    <xf numFmtId="41" fontId="3" fillId="0" borderId="82" xfId="0" applyNumberFormat="1" applyFont="1" applyBorder="1" applyAlignment="1">
      <alignment horizontal="right" vertical="center"/>
    </xf>
    <xf numFmtId="41" fontId="0" fillId="0" borderId="53" xfId="0" applyNumberFormat="1" applyBorder="1" applyAlignment="1">
      <alignment horizontal="right" vertical="center"/>
    </xf>
    <xf numFmtId="41" fontId="0" fillId="0" borderId="55" xfId="0" applyNumberFormat="1" applyBorder="1" applyAlignment="1">
      <alignment horizontal="right" vertical="center"/>
    </xf>
    <xf numFmtId="41" fontId="8" fillId="0" borderId="75" xfId="0" applyNumberFormat="1" applyFont="1" applyBorder="1" applyAlignment="1">
      <alignment horizontal="right" vertical="center"/>
    </xf>
    <xf numFmtId="41" fontId="8" fillId="0" borderId="76" xfId="0" applyNumberFormat="1" applyFont="1" applyBorder="1" applyAlignment="1">
      <alignment horizontal="right" vertical="center"/>
    </xf>
    <xf numFmtId="41" fontId="8" fillId="0" borderId="77" xfId="0" applyNumberFormat="1" applyFont="1" applyBorder="1" applyAlignment="1">
      <alignment horizontal="right" vertical="center"/>
    </xf>
    <xf numFmtId="41" fontId="3" fillId="0" borderId="22" xfId="0" applyNumberFormat="1" applyFont="1" applyBorder="1" applyAlignment="1" applyProtection="1">
      <alignment horizontal="right" vertical="center"/>
      <protection locked="0"/>
    </xf>
    <xf numFmtId="41" fontId="3" fillId="0" borderId="19" xfId="0" applyNumberFormat="1" applyFont="1" applyBorder="1" applyAlignment="1" applyProtection="1">
      <alignment horizontal="right" vertical="center"/>
      <protection locked="0"/>
    </xf>
    <xf numFmtId="41" fontId="3" fillId="0" borderId="31" xfId="0" applyNumberFormat="1" applyFont="1" applyBorder="1" applyAlignment="1" applyProtection="1">
      <alignment horizontal="right" vertical="center"/>
      <protection locked="0"/>
    </xf>
    <xf numFmtId="41" fontId="3" fillId="0" borderId="12" xfId="0" applyNumberFormat="1" applyFont="1" applyBorder="1" applyAlignment="1" applyProtection="1">
      <alignment horizontal="right" vertical="center"/>
      <protection locked="0"/>
    </xf>
    <xf numFmtId="41" fontId="3" fillId="0" borderId="15" xfId="0" applyNumberFormat="1" applyFont="1" applyBorder="1" applyAlignment="1" applyProtection="1">
      <alignment horizontal="right" vertical="center"/>
      <protection locked="0"/>
    </xf>
    <xf numFmtId="41" fontId="3" fillId="0" borderId="88" xfId="0" applyNumberFormat="1" applyFont="1" applyBorder="1" applyAlignment="1" applyProtection="1">
      <alignment horizontal="right" vertical="center"/>
      <protection locked="0"/>
    </xf>
    <xf numFmtId="3" fontId="3" fillId="0" borderId="53" xfId="0" applyNumberFormat="1" applyFont="1" applyBorder="1" applyAlignment="1" applyProtection="1">
      <alignment horizontal="left" vertical="center"/>
      <protection locked="0"/>
    </xf>
    <xf numFmtId="3" fontId="3" fillId="0" borderId="55" xfId="0" applyNumberFormat="1" applyFont="1" applyBorder="1" applyAlignment="1" applyProtection="1">
      <alignment horizontal="left" vertical="center"/>
      <protection locked="0"/>
    </xf>
    <xf numFmtId="0" fontId="3" fillId="0" borderId="17" xfId="0" applyFont="1" applyBorder="1" applyAlignment="1" applyProtection="1">
      <alignment horizontal="right" vertical="center"/>
      <protection locked="0"/>
    </xf>
    <xf numFmtId="0" fontId="3" fillId="0" borderId="16" xfId="0" applyFont="1" applyBorder="1" applyAlignment="1">
      <alignment horizontal="right" vertical="center"/>
    </xf>
    <xf numFmtId="0" fontId="8" fillId="0" borderId="16" xfId="0" applyFont="1" applyBorder="1" applyAlignment="1">
      <alignment horizontal="left" vertical="center"/>
    </xf>
    <xf numFmtId="0" fontId="8" fillId="0" borderId="30" xfId="0" applyFont="1" applyBorder="1" applyAlignment="1">
      <alignment horizontal="left" vertical="center"/>
    </xf>
    <xf numFmtId="49" fontId="3" fillId="0" borderId="26" xfId="0" applyNumberFormat="1" applyFont="1" applyBorder="1" applyAlignment="1" applyProtection="1">
      <alignment horizontal="left" vertical="center" wrapText="1"/>
      <protection locked="0"/>
    </xf>
    <xf numFmtId="49" fontId="3" fillId="0" borderId="17" xfId="0" applyNumberFormat="1" applyFont="1" applyBorder="1" applyAlignment="1" applyProtection="1">
      <alignment horizontal="left" vertical="center" wrapText="1"/>
      <protection locked="0"/>
    </xf>
    <xf numFmtId="49" fontId="3" fillId="0" borderId="27" xfId="0" applyNumberFormat="1" applyFont="1" applyBorder="1" applyAlignment="1" applyProtection="1">
      <alignment horizontal="left" vertical="center" wrapText="1"/>
      <protection locked="0"/>
    </xf>
    <xf numFmtId="49" fontId="3" fillId="0" borderId="13" xfId="0" applyNumberFormat="1" applyFont="1" applyBorder="1" applyAlignment="1" applyProtection="1">
      <alignment horizontal="left" vertical="center" wrapText="1"/>
      <protection locked="0"/>
    </xf>
    <xf numFmtId="49" fontId="3" fillId="0" borderId="0" xfId="0" applyNumberFormat="1" applyFont="1" applyAlignment="1" applyProtection="1">
      <alignment horizontal="left" vertical="center" wrapText="1"/>
      <protection locked="0"/>
    </xf>
    <xf numFmtId="49" fontId="3" fillId="0" borderId="14" xfId="0" applyNumberFormat="1" applyFont="1" applyBorder="1" applyAlignment="1" applyProtection="1">
      <alignment horizontal="left" vertical="center" wrapText="1"/>
      <protection locked="0"/>
    </xf>
    <xf numFmtId="49" fontId="3" fillId="0" borderId="29" xfId="0" applyNumberFormat="1" applyFont="1" applyBorder="1" applyAlignment="1" applyProtection="1">
      <alignment horizontal="left" vertical="center" wrapText="1"/>
      <protection locked="0"/>
    </xf>
    <xf numFmtId="49" fontId="3" fillId="0" borderId="16" xfId="0" applyNumberFormat="1" applyFont="1" applyBorder="1" applyAlignment="1" applyProtection="1">
      <alignment horizontal="left" vertical="center" wrapText="1"/>
      <protection locked="0"/>
    </xf>
    <xf numFmtId="49" fontId="3" fillId="0" borderId="30" xfId="0" applyNumberFormat="1" applyFont="1" applyBorder="1" applyAlignment="1" applyProtection="1">
      <alignment horizontal="left" vertical="center" wrapText="1"/>
      <protection locked="0"/>
    </xf>
    <xf numFmtId="0" fontId="3" fillId="0" borderId="18" xfId="0" applyFont="1"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177" fontId="3" fillId="0" borderId="2" xfId="0" applyNumberFormat="1" applyFont="1" applyBorder="1" applyAlignment="1">
      <alignment horizontal="center" vertical="center"/>
    </xf>
    <xf numFmtId="177" fontId="3" fillId="0" borderId="3" xfId="0" applyNumberFormat="1" applyFont="1" applyBorder="1" applyAlignment="1">
      <alignment horizontal="center" vertical="center"/>
    </xf>
    <xf numFmtId="49" fontId="3" fillId="0" borderId="15"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6"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11" xfId="0" applyFont="1" applyBorder="1" applyAlignment="1">
      <alignment horizontal="left" vertical="center" shrinkToFit="1"/>
    </xf>
    <xf numFmtId="0" fontId="7" fillId="0" borderId="1" xfId="0" applyFont="1" applyBorder="1" applyAlignment="1" applyProtection="1">
      <alignment horizontal="center" vertical="center"/>
      <protection locked="0"/>
    </xf>
    <xf numFmtId="3" fontId="8" fillId="0" borderId="0" xfId="0" applyNumberFormat="1" applyFont="1" applyAlignment="1">
      <alignment horizontal="center"/>
    </xf>
    <xf numFmtId="0" fontId="8" fillId="4" borderId="0" xfId="0" applyFont="1" applyFill="1">
      <alignment vertical="center"/>
    </xf>
    <xf numFmtId="0" fontId="8" fillId="4" borderId="9" xfId="0" applyFont="1" applyFill="1" applyBorder="1">
      <alignment vertical="center"/>
    </xf>
    <xf numFmtId="41" fontId="3" fillId="0" borderId="83" xfId="0" applyNumberFormat="1" applyFont="1" applyBorder="1" applyAlignment="1" applyProtection="1">
      <alignment horizontal="right" vertical="center"/>
      <protection locked="0"/>
    </xf>
    <xf numFmtId="41" fontId="0" fillId="0" borderId="57" xfId="0" applyNumberFormat="1" applyBorder="1" applyAlignment="1" applyProtection="1">
      <alignment horizontal="right" vertical="center"/>
      <protection locked="0"/>
    </xf>
    <xf numFmtId="0" fontId="3" fillId="0" borderId="18" xfId="0" applyFont="1" applyBorder="1">
      <alignment vertical="center"/>
    </xf>
    <xf numFmtId="0" fontId="3" fillId="0" borderId="2" xfId="0" applyFont="1" applyBorder="1">
      <alignment vertical="center"/>
    </xf>
    <xf numFmtId="0" fontId="3" fillId="0" borderId="3" xfId="0" applyFont="1" applyBorder="1">
      <alignment vertical="center"/>
    </xf>
    <xf numFmtId="0" fontId="0" fillId="0" borderId="18" xfId="0" applyBorder="1">
      <alignment vertical="center"/>
    </xf>
    <xf numFmtId="0" fontId="0" fillId="0" borderId="2" xfId="0" applyBorder="1">
      <alignment vertical="center"/>
    </xf>
    <xf numFmtId="0" fontId="0" fillId="0" borderId="3" xfId="0" applyBorder="1">
      <alignment vertical="center"/>
    </xf>
    <xf numFmtId="0" fontId="19" fillId="0" borderId="0" xfId="0" applyFont="1" applyAlignment="1">
      <alignment horizontal="center" vertical="center"/>
    </xf>
    <xf numFmtId="0" fontId="3" fillId="0" borderId="0" xfId="0" applyFont="1" applyAlignment="1">
      <alignment horizontal="justify" vertical="center"/>
    </xf>
    <xf numFmtId="0" fontId="3" fillId="0" borderId="4" xfId="0" applyFont="1" applyBorder="1" applyAlignment="1">
      <alignment horizontal="justify" vertical="center"/>
    </xf>
    <xf numFmtId="0" fontId="3" fillId="0" borderId="1" xfId="0" applyFont="1" applyBorder="1" applyAlignment="1">
      <alignment horizontal="center" vertical="center"/>
    </xf>
    <xf numFmtId="0" fontId="34" fillId="0" borderId="0" xfId="0" applyFont="1" applyAlignment="1">
      <alignment horizontal="left" vertical="center" wrapText="1"/>
    </xf>
    <xf numFmtId="0" fontId="3" fillId="2" borderId="128" xfId="0" applyFont="1" applyFill="1" applyBorder="1" applyAlignment="1">
      <alignment horizontal="center" vertical="center"/>
    </xf>
    <xf numFmtId="0" fontId="3" fillId="2" borderId="129" xfId="0" applyFont="1" applyFill="1" applyBorder="1" applyAlignment="1">
      <alignment horizontal="center" vertical="center"/>
    </xf>
    <xf numFmtId="0" fontId="3" fillId="2" borderId="130" xfId="0" applyFont="1" applyFill="1" applyBorder="1" applyAlignment="1">
      <alignment horizontal="center" vertical="center"/>
    </xf>
    <xf numFmtId="0" fontId="3" fillId="0" borderId="131" xfId="0" applyFont="1" applyBorder="1" applyAlignment="1">
      <alignment horizontal="center" vertical="center"/>
    </xf>
    <xf numFmtId="0" fontId="3" fillId="0" borderId="13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3" borderId="128" xfId="0" applyFont="1" applyFill="1" applyBorder="1" applyAlignment="1">
      <alignment horizontal="center" vertical="center"/>
    </xf>
    <xf numFmtId="0" fontId="3" fillId="3" borderId="129" xfId="0" applyFont="1" applyFill="1" applyBorder="1" applyAlignment="1">
      <alignment horizontal="center" vertical="center"/>
    </xf>
    <xf numFmtId="0" fontId="3" fillId="3" borderId="130" xfId="0" applyFont="1" applyFill="1" applyBorder="1" applyAlignment="1">
      <alignment horizontal="center" vertical="center"/>
    </xf>
    <xf numFmtId="49" fontId="3" fillId="3" borderId="128" xfId="0" applyNumberFormat="1" applyFont="1" applyFill="1" applyBorder="1" applyAlignment="1">
      <alignment horizontal="center" vertical="center"/>
    </xf>
    <xf numFmtId="49" fontId="3" fillId="3" borderId="129" xfId="0" applyNumberFormat="1" applyFont="1" applyFill="1" applyBorder="1" applyAlignment="1">
      <alignment horizontal="center" vertical="center"/>
    </xf>
    <xf numFmtId="49" fontId="3" fillId="3" borderId="130" xfId="0" applyNumberFormat="1" applyFont="1" applyFill="1" applyBorder="1" applyAlignment="1">
      <alignment horizontal="center" vertical="center"/>
    </xf>
    <xf numFmtId="0" fontId="3" fillId="5" borderId="75" xfId="0" applyFont="1" applyFill="1" applyBorder="1" applyAlignment="1">
      <alignment horizontal="center" vertical="center" wrapText="1"/>
    </xf>
    <xf numFmtId="0" fontId="3" fillId="5" borderId="123"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86" xfId="0" applyFont="1" applyFill="1" applyBorder="1" applyAlignment="1">
      <alignment horizontal="center" vertical="center"/>
    </xf>
    <xf numFmtId="0" fontId="3" fillId="4" borderId="8"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0" borderId="133" xfId="0" applyFont="1" applyBorder="1" applyAlignment="1">
      <alignment horizontal="center" vertical="center" shrinkToFit="1"/>
    </xf>
    <xf numFmtId="0" fontId="3" fillId="0" borderId="115" xfId="0" applyFont="1" applyBorder="1" applyAlignment="1">
      <alignment horizontal="center" vertical="center" shrinkToFit="1"/>
    </xf>
    <xf numFmtId="0" fontId="3" fillId="0" borderId="134" xfId="0" applyFont="1" applyBorder="1" applyAlignment="1">
      <alignment horizontal="center" vertical="center" shrinkToFit="1"/>
    </xf>
    <xf numFmtId="0" fontId="3" fillId="0" borderId="128" xfId="0" applyFont="1" applyBorder="1" applyAlignment="1">
      <alignment horizontal="center" vertical="center" shrinkToFit="1"/>
    </xf>
    <xf numFmtId="0" fontId="3" fillId="0" borderId="129" xfId="0" applyFont="1" applyBorder="1" applyAlignment="1">
      <alignment horizontal="center" vertical="center" shrinkToFit="1"/>
    </xf>
    <xf numFmtId="0" fontId="3" fillId="0" borderId="130" xfId="0" applyFont="1" applyBorder="1" applyAlignment="1">
      <alignment horizontal="center" vertical="center" shrinkToFit="1"/>
    </xf>
    <xf numFmtId="0" fontId="3" fillId="0" borderId="131" xfId="0" applyFont="1" applyBorder="1" applyAlignment="1">
      <alignment horizontal="center" vertical="center" shrinkToFit="1"/>
    </xf>
    <xf numFmtId="0" fontId="3" fillId="0" borderId="132" xfId="0" applyFont="1" applyBorder="1" applyAlignment="1">
      <alignment horizontal="center" vertical="center" shrinkToFit="1"/>
    </xf>
    <xf numFmtId="0" fontId="3" fillId="0" borderId="13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0" xfId="0" applyFont="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33" xfId="0" applyFont="1" applyBorder="1" applyAlignment="1">
      <alignment horizontal="center" vertical="center"/>
    </xf>
    <xf numFmtId="0" fontId="3" fillId="0" borderId="115" xfId="0" applyFont="1" applyBorder="1" applyAlignment="1">
      <alignment horizontal="center" vertical="center"/>
    </xf>
    <xf numFmtId="0" fontId="3" fillId="0" borderId="134" xfId="0" applyFont="1" applyBorder="1" applyAlignment="1">
      <alignment horizontal="center" vertical="center"/>
    </xf>
    <xf numFmtId="49" fontId="19" fillId="0" borderId="0" xfId="0" applyNumberFormat="1" applyFont="1" applyAlignment="1">
      <alignment horizontal="center" vertical="center"/>
    </xf>
    <xf numFmtId="0" fontId="3" fillId="5" borderId="45" xfId="0" applyFont="1" applyFill="1" applyBorder="1">
      <alignment vertical="center"/>
    </xf>
    <xf numFmtId="49" fontId="3" fillId="5" borderId="78" xfId="0" applyNumberFormat="1" applyFont="1" applyFill="1" applyBorder="1" applyAlignment="1">
      <alignment horizontal="center" vertical="center"/>
    </xf>
    <xf numFmtId="49" fontId="34" fillId="0" borderId="132" xfId="0" applyNumberFormat="1" applyFont="1" applyBorder="1" applyAlignment="1">
      <alignment horizontal="lef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FFF99"/>
      <color rgb="FFCCFFFF"/>
      <color rgb="FFCCFFCC"/>
      <color rgb="FFFFCCFF"/>
      <color rgb="FF0000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I30"/>
  <sheetViews>
    <sheetView tabSelected="1" workbookViewId="0">
      <selection activeCell="E3" sqref="E3"/>
    </sheetView>
  </sheetViews>
  <sheetFormatPr baseColWidth="10" defaultColWidth="9" defaultRowHeight="18" customHeight="1"/>
  <cols>
    <col min="1" max="1" width="3.6640625" style="2" customWidth="1"/>
    <col min="2" max="2" width="29.1640625" style="2" customWidth="1"/>
    <col min="3" max="3" width="15" style="2" customWidth="1"/>
    <col min="4" max="4" width="27.5" style="2" customWidth="1"/>
    <col min="5" max="5" width="26.1640625" style="2" customWidth="1"/>
    <col min="6" max="6" width="1.6640625" style="2" customWidth="1"/>
    <col min="7" max="7" width="2" style="2" customWidth="1"/>
    <col min="8" max="16384" width="9" style="2"/>
  </cols>
  <sheetData>
    <row r="2" spans="1:6" ht="27" customHeight="1">
      <c r="A2" s="180" t="s">
        <v>62</v>
      </c>
      <c r="B2" s="180"/>
      <c r="C2" s="180"/>
      <c r="D2" s="180"/>
      <c r="E2" s="180"/>
      <c r="F2" s="5"/>
    </row>
    <row r="3" spans="1:6" ht="22.5" customHeight="1">
      <c r="B3" s="5"/>
      <c r="D3" s="5"/>
      <c r="E3" s="3" t="s">
        <v>396</v>
      </c>
      <c r="F3" s="5"/>
    </row>
    <row r="4" spans="1:6" ht="12.75" customHeight="1">
      <c r="B4" s="5"/>
      <c r="D4" s="5"/>
      <c r="E4" s="3"/>
      <c r="F4" s="5"/>
    </row>
    <row r="5" spans="1:6" ht="24" customHeight="1">
      <c r="B5" s="174" t="s">
        <v>378</v>
      </c>
      <c r="C5" s="174"/>
      <c r="D5" s="174"/>
      <c r="E5" s="174"/>
      <c r="F5" s="5"/>
    </row>
    <row r="6" spans="1:6" ht="24" customHeight="1">
      <c r="B6" s="174" t="s">
        <v>232</v>
      </c>
      <c r="C6" s="174"/>
      <c r="D6" s="174"/>
      <c r="E6" s="174"/>
      <c r="F6" s="5"/>
    </row>
    <row r="7" spans="1:6" ht="37.5" customHeight="1">
      <c r="B7" s="175" t="s">
        <v>379</v>
      </c>
      <c r="C7" s="175"/>
      <c r="D7" s="175"/>
      <c r="E7" s="175"/>
      <c r="F7" s="5"/>
    </row>
    <row r="8" spans="1:6" ht="33.5" customHeight="1">
      <c r="B8" s="183" t="s">
        <v>380</v>
      </c>
      <c r="C8" s="183"/>
      <c r="D8" s="183"/>
      <c r="E8" s="183"/>
    </row>
    <row r="9" spans="1:6" ht="36.75" customHeight="1">
      <c r="A9" s="41">
        <v>1</v>
      </c>
      <c r="B9" s="140" t="s">
        <v>14</v>
      </c>
      <c r="C9" s="178" t="s">
        <v>384</v>
      </c>
      <c r="D9" s="178"/>
      <c r="E9" s="178"/>
    </row>
    <row r="10" spans="1:6" ht="30.75" customHeight="1">
      <c r="A10" s="41">
        <v>2</v>
      </c>
      <c r="B10" s="141" t="s">
        <v>81</v>
      </c>
      <c r="C10" s="170" t="s">
        <v>385</v>
      </c>
      <c r="D10" s="171"/>
      <c r="E10" s="171"/>
    </row>
    <row r="11" spans="1:6" ht="36.75" customHeight="1">
      <c r="A11" s="41">
        <v>10</v>
      </c>
      <c r="B11" s="148" t="s">
        <v>66</v>
      </c>
      <c r="C11" s="178" t="s">
        <v>356</v>
      </c>
      <c r="D11" s="179"/>
      <c r="E11" s="179"/>
    </row>
    <row r="12" spans="1:6" ht="47" customHeight="1">
      <c r="A12" s="41">
        <v>11</v>
      </c>
      <c r="B12" s="160" t="s">
        <v>221</v>
      </c>
      <c r="C12" s="181" t="s">
        <v>390</v>
      </c>
      <c r="D12" s="182"/>
      <c r="E12" s="182"/>
    </row>
    <row r="13" spans="1:6" ht="50.25" customHeight="1">
      <c r="A13" s="41">
        <v>12</v>
      </c>
      <c r="B13" s="161" t="s">
        <v>285</v>
      </c>
      <c r="C13" s="176" t="s">
        <v>383</v>
      </c>
      <c r="D13" s="177"/>
      <c r="E13" s="177"/>
    </row>
    <row r="14" spans="1:6" ht="40.5" customHeight="1">
      <c r="A14" s="41">
        <v>13</v>
      </c>
      <c r="B14" s="166" t="s">
        <v>218</v>
      </c>
      <c r="C14" s="172" t="s">
        <v>381</v>
      </c>
      <c r="D14" s="173"/>
      <c r="E14" s="173"/>
    </row>
    <row r="15" spans="1:6" ht="36.75" customHeight="1">
      <c r="A15" s="41">
        <v>14</v>
      </c>
      <c r="B15" s="141" t="s">
        <v>16</v>
      </c>
      <c r="C15" s="178" t="s">
        <v>355</v>
      </c>
      <c r="D15" s="179"/>
      <c r="E15" s="179"/>
    </row>
    <row r="16" spans="1:6" ht="30.75" customHeight="1">
      <c r="A16" s="41">
        <v>15</v>
      </c>
      <c r="B16" s="142" t="s">
        <v>15</v>
      </c>
      <c r="C16" s="170" t="s">
        <v>225</v>
      </c>
      <c r="D16" s="171"/>
      <c r="E16" s="171"/>
    </row>
    <row r="17" spans="1:9" ht="30.75" customHeight="1">
      <c r="A17" s="41">
        <v>91</v>
      </c>
      <c r="B17" s="143" t="s">
        <v>219</v>
      </c>
      <c r="C17" s="185" t="s">
        <v>105</v>
      </c>
      <c r="D17" s="186"/>
      <c r="E17" s="186"/>
    </row>
    <row r="18" spans="1:9" ht="35.25" customHeight="1">
      <c r="A18" s="41">
        <v>92</v>
      </c>
      <c r="B18" s="143" t="s">
        <v>220</v>
      </c>
      <c r="C18" s="170" t="s">
        <v>68</v>
      </c>
      <c r="D18" s="171"/>
      <c r="E18" s="171"/>
    </row>
    <row r="19" spans="1:9" ht="8.25" customHeight="1">
      <c r="A19" s="41"/>
      <c r="B19" s="112"/>
      <c r="C19" s="136"/>
      <c r="D19" s="137"/>
      <c r="E19" s="137"/>
    </row>
    <row r="20" spans="1:9" ht="84.75" customHeight="1">
      <c r="B20" s="167" t="s">
        <v>351</v>
      </c>
      <c r="C20" s="176" t="s">
        <v>382</v>
      </c>
      <c r="D20" s="184"/>
      <c r="E20" s="184"/>
      <c r="I20" s="139"/>
    </row>
    <row r="21" spans="1:9" ht="6.75" customHeight="1"/>
    <row r="22" spans="1:9" ht="29.25" customHeight="1">
      <c r="C22" s="187" t="s">
        <v>286</v>
      </c>
      <c r="D22" s="188"/>
      <c r="E22" s="188"/>
    </row>
    <row r="23" spans="1:9" ht="39" customHeight="1">
      <c r="B23" s="2" t="s">
        <v>352</v>
      </c>
      <c r="C23" s="176" t="s">
        <v>361</v>
      </c>
      <c r="D23" s="184"/>
      <c r="E23" s="184"/>
    </row>
    <row r="24" spans="1:9" ht="11.25" customHeight="1">
      <c r="B24" s="144"/>
      <c r="C24" s="145"/>
      <c r="D24" s="146"/>
      <c r="E24" s="146"/>
    </row>
    <row r="25" spans="1:9" ht="18" customHeight="1">
      <c r="A25" s="147" t="s">
        <v>360</v>
      </c>
    </row>
    <row r="26" spans="1:9" ht="18" customHeight="1">
      <c r="A26" s="2" t="s">
        <v>227</v>
      </c>
      <c r="B26" s="2" t="s">
        <v>230</v>
      </c>
    </row>
    <row r="27" spans="1:9" ht="18" customHeight="1">
      <c r="B27" s="2" t="s">
        <v>229</v>
      </c>
      <c r="D27" s="2" t="s">
        <v>69</v>
      </c>
    </row>
    <row r="28" spans="1:9" ht="18" customHeight="1">
      <c r="B28" s="2" t="s">
        <v>40</v>
      </c>
      <c r="D28" s="2" t="s">
        <v>70</v>
      </c>
    </row>
    <row r="29" spans="1:9" ht="18" customHeight="1">
      <c r="B29" s="2" t="s">
        <v>61</v>
      </c>
      <c r="D29" s="2" t="s">
        <v>217</v>
      </c>
    </row>
    <row r="30" spans="1:9" ht="18" customHeight="1">
      <c r="A30" s="2" t="s">
        <v>228</v>
      </c>
      <c r="B30" s="2" t="s">
        <v>376</v>
      </c>
      <c r="C30" s="159"/>
    </row>
  </sheetData>
  <sheetProtection selectLockedCells="1"/>
  <mergeCells count="18">
    <mergeCell ref="C20:E20"/>
    <mergeCell ref="C23:E23"/>
    <mergeCell ref="C17:E17"/>
    <mergeCell ref="C18:E18"/>
    <mergeCell ref="C22:E22"/>
    <mergeCell ref="A2:E2"/>
    <mergeCell ref="C9:E9"/>
    <mergeCell ref="C10:E10"/>
    <mergeCell ref="C12:E12"/>
    <mergeCell ref="C15:E15"/>
    <mergeCell ref="B8:E8"/>
    <mergeCell ref="C16:E16"/>
    <mergeCell ref="C14:E14"/>
    <mergeCell ref="B6:E6"/>
    <mergeCell ref="B7:E7"/>
    <mergeCell ref="B5:E5"/>
    <mergeCell ref="C13:E13"/>
    <mergeCell ref="C11:E11"/>
  </mergeCells>
  <phoneticPr fontId="1"/>
  <hyperlinks>
    <hyperlink ref="B9" location="計画書!A1" display="計画書" xr:uid="{00000000-0004-0000-0000-000000000000}"/>
    <hyperlink ref="B18" location="【ｺｰﾄﾞ表】!A1" display="【カリキュラムコード表】" xr:uid="{00000000-0004-0000-0000-000001000000}"/>
    <hyperlink ref="B12" location="講師領収書!A1" display="講師料領収書" xr:uid="{00000000-0004-0000-0000-000002000000}"/>
    <hyperlink ref="B16" location="報告書!A1" display="報告書" xr:uid="{00000000-0004-0000-0000-000003000000}"/>
    <hyperlink ref="B10" location="謝礼金明細書!A1" display="謝礼金明細書" xr:uid="{00000000-0004-0000-0000-000004000000}"/>
    <hyperlink ref="B17" location="【諸手当】!A1" display="【諸手当】について" xr:uid="{00000000-0004-0000-0000-000005000000}"/>
    <hyperlink ref="B15" location="参加者名簿!A1" display="参加者名簿（研修会用）" xr:uid="{00000000-0004-0000-0000-000006000000}"/>
    <hyperlink ref="B14" location="実務委員等明細書!A1" display="実務委員等明細書" xr:uid="{00000000-0004-0000-0000-000007000000}"/>
    <hyperlink ref="B13" location="会議明細書!A1" display="会議明細書" xr:uid="{00000000-0004-0000-0000-000008000000}"/>
    <hyperlink ref="B11" location="講師交通費!A1" display="講師交通費" xr:uid="{00000000-0004-0000-0000-000009000000}"/>
  </hyperlinks>
  <pageMargins left="0.19685039370078741" right="0" top="0.39370078740157483" bottom="0.39370078740157483" header="0.51181102362204722" footer="0.51181102362204722"/>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B1:E29"/>
  <sheetViews>
    <sheetView topLeftCell="A6" zoomScale="60" zoomScaleNormal="60" workbookViewId="0">
      <selection activeCell="B23" sqref="B23"/>
    </sheetView>
  </sheetViews>
  <sheetFormatPr baseColWidth="10" defaultColWidth="9" defaultRowHeight="18" customHeight="1"/>
  <cols>
    <col min="1" max="1" width="4" style="2" customWidth="1"/>
    <col min="2" max="2" width="25" style="2" customWidth="1"/>
    <col min="3" max="3" width="12.5" style="2" customWidth="1"/>
    <col min="4" max="4" width="20" style="2" customWidth="1"/>
    <col min="5" max="5" width="12.5" style="2" customWidth="1"/>
    <col min="6" max="16384" width="9" style="2"/>
  </cols>
  <sheetData>
    <row r="1" spans="2:5" ht="27" customHeight="1">
      <c r="B1" s="527" t="s">
        <v>91</v>
      </c>
      <c r="C1" s="527"/>
      <c r="D1" s="527"/>
      <c r="E1" s="527"/>
    </row>
    <row r="2" spans="2:5" ht="18" customHeight="1">
      <c r="B2" s="113"/>
    </row>
    <row r="3" spans="2:5" ht="18" customHeight="1">
      <c r="B3" s="528" t="s">
        <v>265</v>
      </c>
      <c r="C3" s="528"/>
      <c r="D3" s="528"/>
      <c r="E3" s="528"/>
    </row>
    <row r="4" spans="2:5" ht="18" customHeight="1">
      <c r="B4" s="113"/>
    </row>
    <row r="5" spans="2:5" ht="18" customHeight="1">
      <c r="B5" s="529" t="s">
        <v>266</v>
      </c>
      <c r="C5" s="529"/>
      <c r="D5" s="529"/>
      <c r="E5" s="529"/>
    </row>
    <row r="6" spans="2:5" ht="18" customHeight="1">
      <c r="B6" s="530" t="s">
        <v>92</v>
      </c>
      <c r="C6" s="530" t="s">
        <v>93</v>
      </c>
      <c r="D6" s="530"/>
      <c r="E6" s="530"/>
    </row>
    <row r="7" spans="2:5" ht="18" customHeight="1">
      <c r="B7" s="530"/>
      <c r="C7" s="109" t="s">
        <v>275</v>
      </c>
      <c r="D7" s="109" t="s">
        <v>279</v>
      </c>
      <c r="E7" s="109" t="s">
        <v>278</v>
      </c>
    </row>
    <row r="8" spans="2:5" ht="18" customHeight="1">
      <c r="B8" s="15" t="s">
        <v>94</v>
      </c>
      <c r="C8" s="16" t="s">
        <v>95</v>
      </c>
      <c r="D8" s="16" t="s">
        <v>96</v>
      </c>
      <c r="E8" s="16" t="s">
        <v>97</v>
      </c>
    </row>
    <row r="9" spans="2:5" ht="18" customHeight="1">
      <c r="B9" s="15" t="s">
        <v>98</v>
      </c>
      <c r="C9" s="16" t="s">
        <v>97</v>
      </c>
      <c r="D9" s="16" t="s">
        <v>99</v>
      </c>
      <c r="E9" s="16" t="s">
        <v>100</v>
      </c>
    </row>
    <row r="10" spans="2:5" ht="18" customHeight="1">
      <c r="B10" s="113" t="s">
        <v>272</v>
      </c>
    </row>
    <row r="11" spans="2:5" ht="18" customHeight="1">
      <c r="B11" s="530" t="s">
        <v>92</v>
      </c>
      <c r="C11" s="530" t="s">
        <v>273</v>
      </c>
      <c r="D11" s="530"/>
      <c r="E11" s="530"/>
    </row>
    <row r="12" spans="2:5" ht="18" customHeight="1">
      <c r="B12" s="530"/>
      <c r="C12" s="109" t="s">
        <v>275</v>
      </c>
      <c r="D12" s="109" t="s">
        <v>279</v>
      </c>
      <c r="E12" s="109" t="s">
        <v>278</v>
      </c>
    </row>
    <row r="13" spans="2:5" ht="18" customHeight="1">
      <c r="B13" s="15" t="s">
        <v>94</v>
      </c>
      <c r="C13" s="16" t="s">
        <v>366</v>
      </c>
      <c r="D13" s="16" t="s">
        <v>367</v>
      </c>
      <c r="E13" s="16" t="s">
        <v>368</v>
      </c>
    </row>
    <row r="14" spans="2:5" ht="18" customHeight="1">
      <c r="B14" s="15" t="s">
        <v>98</v>
      </c>
      <c r="C14" s="16" t="s">
        <v>368</v>
      </c>
      <c r="D14" s="16" t="s">
        <v>370</v>
      </c>
      <c r="E14" s="16" t="s">
        <v>369</v>
      </c>
    </row>
    <row r="15" spans="2:5" ht="18" customHeight="1">
      <c r="B15" s="113"/>
    </row>
    <row r="16" spans="2:5" ht="18" customHeight="1">
      <c r="B16" s="113" t="s">
        <v>106</v>
      </c>
    </row>
    <row r="17" spans="2:5" ht="18" customHeight="1">
      <c r="B17" s="15" t="s">
        <v>92</v>
      </c>
      <c r="C17" s="530" t="s">
        <v>101</v>
      </c>
      <c r="D17" s="530"/>
    </row>
    <row r="18" spans="2:5" ht="18" customHeight="1">
      <c r="B18" s="15" t="s">
        <v>102</v>
      </c>
      <c r="C18" s="530" t="s">
        <v>280</v>
      </c>
      <c r="D18" s="530"/>
    </row>
    <row r="19" spans="2:5" ht="18" customHeight="1">
      <c r="B19" s="15" t="s">
        <v>103</v>
      </c>
      <c r="C19" s="530" t="s">
        <v>281</v>
      </c>
      <c r="D19" s="530"/>
    </row>
    <row r="20" spans="2:5" ht="18" customHeight="1">
      <c r="B20" s="15" t="s">
        <v>104</v>
      </c>
      <c r="C20" s="530" t="s">
        <v>282</v>
      </c>
      <c r="D20" s="530"/>
    </row>
    <row r="21" spans="2:5" ht="18" customHeight="1">
      <c r="B21" s="174" t="s">
        <v>393</v>
      </c>
      <c r="C21" s="174"/>
    </row>
    <row r="22" spans="2:5" ht="35.5" customHeight="1">
      <c r="B22" s="531" t="s">
        <v>394</v>
      </c>
      <c r="C22" s="531"/>
      <c r="D22" s="531"/>
      <c r="E22" s="531"/>
    </row>
    <row r="23" spans="2:5" ht="18" customHeight="1">
      <c r="B23" s="113" t="s">
        <v>107</v>
      </c>
    </row>
    <row r="24" spans="2:5" ht="54" customHeight="1">
      <c r="B24" s="175" t="s">
        <v>274</v>
      </c>
      <c r="C24" s="175"/>
      <c r="D24" s="175"/>
      <c r="E24" s="175"/>
    </row>
    <row r="26" spans="2:5" ht="18" customHeight="1">
      <c r="B26" s="113" t="s">
        <v>354</v>
      </c>
    </row>
    <row r="27" spans="2:5" ht="18" customHeight="1">
      <c r="B27" s="15" t="s">
        <v>92</v>
      </c>
      <c r="C27" s="530" t="s">
        <v>101</v>
      </c>
      <c r="D27" s="530"/>
    </row>
    <row r="28" spans="2:5" ht="18" customHeight="1">
      <c r="B28" s="168" t="s">
        <v>371</v>
      </c>
      <c r="C28" s="530" t="s">
        <v>374</v>
      </c>
      <c r="D28" s="530"/>
    </row>
    <row r="29" spans="2:5" ht="18" customHeight="1">
      <c r="B29" s="168" t="s">
        <v>372</v>
      </c>
      <c r="C29" s="530" t="s">
        <v>375</v>
      </c>
      <c r="D29" s="530"/>
    </row>
  </sheetData>
  <sheetProtection selectLockedCells="1"/>
  <mergeCells count="17">
    <mergeCell ref="C29:D29"/>
    <mergeCell ref="C27:D27"/>
    <mergeCell ref="C28:D28"/>
    <mergeCell ref="B1:E1"/>
    <mergeCell ref="B3:E3"/>
    <mergeCell ref="B5:E5"/>
    <mergeCell ref="B24:E24"/>
    <mergeCell ref="B6:B7"/>
    <mergeCell ref="C6:E6"/>
    <mergeCell ref="B21:C21"/>
    <mergeCell ref="C17:D17"/>
    <mergeCell ref="C18:D18"/>
    <mergeCell ref="C19:D19"/>
    <mergeCell ref="C20:D20"/>
    <mergeCell ref="B11:B12"/>
    <mergeCell ref="C11:E11"/>
    <mergeCell ref="B22:E22"/>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B1:M44"/>
  <sheetViews>
    <sheetView zoomScale="150" workbookViewId="0">
      <selection activeCell="N10" sqref="N10"/>
    </sheetView>
  </sheetViews>
  <sheetFormatPr baseColWidth="10" defaultColWidth="9" defaultRowHeight="18.75" customHeight="1"/>
  <cols>
    <col min="1" max="1" width="1.33203125" style="1" customWidth="1"/>
    <col min="2" max="2" width="5" style="117" customWidth="1"/>
    <col min="3" max="3" width="16.33203125" style="1" customWidth="1"/>
    <col min="4" max="4" width="5" style="12" customWidth="1"/>
    <col min="5" max="5" width="16.33203125" style="1" customWidth="1"/>
    <col min="6" max="6" width="5" style="1" customWidth="1"/>
    <col min="7" max="7" width="5" style="117" customWidth="1"/>
    <col min="8" max="8" width="18.6640625" style="1" customWidth="1"/>
    <col min="9" max="9" width="7.5" style="1" customWidth="1"/>
    <col min="10" max="10" width="5" style="1" customWidth="1"/>
    <col min="11" max="12" width="1.33203125" style="1" customWidth="1"/>
    <col min="13" max="16384" width="9" style="1"/>
  </cols>
  <sheetData>
    <row r="1" spans="2:13" ht="30" customHeight="1">
      <c r="B1" s="570" t="s">
        <v>346</v>
      </c>
      <c r="C1" s="570"/>
      <c r="D1" s="570"/>
      <c r="E1" s="570"/>
      <c r="F1" s="570"/>
      <c r="G1" s="570"/>
      <c r="H1" s="570"/>
      <c r="I1" s="570"/>
      <c r="J1" s="570"/>
    </row>
    <row r="2" spans="2:13" ht="7.5" customHeight="1"/>
    <row r="3" spans="2:13" ht="18.75" customHeight="1">
      <c r="B3" s="540" t="s">
        <v>329</v>
      </c>
      <c r="C3" s="541"/>
      <c r="D3" s="541"/>
      <c r="E3" s="542"/>
      <c r="G3" s="543" t="s">
        <v>343</v>
      </c>
      <c r="H3" s="544"/>
      <c r="I3" s="544"/>
      <c r="J3" s="545"/>
    </row>
    <row r="4" spans="2:13" ht="18.75" customHeight="1">
      <c r="B4" s="118" t="s">
        <v>288</v>
      </c>
      <c r="C4" s="119" t="s">
        <v>309</v>
      </c>
      <c r="D4" s="546" t="s">
        <v>344</v>
      </c>
      <c r="E4" s="547"/>
      <c r="G4" s="120" t="s">
        <v>287</v>
      </c>
      <c r="H4" s="121" t="s">
        <v>22</v>
      </c>
      <c r="I4" s="535" t="s">
        <v>342</v>
      </c>
      <c r="J4" s="536"/>
      <c r="M4" s="122" t="s">
        <v>342</v>
      </c>
    </row>
    <row r="5" spans="2:13" ht="18.75" customHeight="1">
      <c r="B5" s="123" t="s">
        <v>290</v>
      </c>
      <c r="C5" s="124" t="s">
        <v>310</v>
      </c>
      <c r="D5" s="548"/>
      <c r="E5" s="549"/>
      <c r="G5" s="125" t="s">
        <v>330</v>
      </c>
      <c r="H5" s="126" t="s">
        <v>24</v>
      </c>
      <c r="I5" s="400"/>
      <c r="J5" s="537"/>
      <c r="M5" s="122" t="s">
        <v>342</v>
      </c>
    </row>
    <row r="6" spans="2:13" ht="18.75" customHeight="1">
      <c r="B6" s="123" t="s">
        <v>291</v>
      </c>
      <c r="C6" s="124" t="s">
        <v>311</v>
      </c>
      <c r="D6" s="125" t="s">
        <v>304</v>
      </c>
      <c r="E6" s="124" t="s">
        <v>324</v>
      </c>
      <c r="G6" s="125" t="s">
        <v>331</v>
      </c>
      <c r="H6" s="126" t="s">
        <v>26</v>
      </c>
      <c r="I6" s="400"/>
      <c r="J6" s="537"/>
      <c r="M6" s="122" t="s">
        <v>342</v>
      </c>
    </row>
    <row r="7" spans="2:13" ht="18.75" customHeight="1">
      <c r="B7" s="123" t="s">
        <v>292</v>
      </c>
      <c r="C7" s="124" t="s">
        <v>312</v>
      </c>
      <c r="D7" s="125" t="s">
        <v>305</v>
      </c>
      <c r="E7" s="124" t="s">
        <v>325</v>
      </c>
      <c r="G7" s="125" t="s">
        <v>332</v>
      </c>
      <c r="H7" s="126" t="s">
        <v>28</v>
      </c>
      <c r="I7" s="400"/>
      <c r="J7" s="537"/>
      <c r="M7" s="122" t="s">
        <v>342</v>
      </c>
    </row>
    <row r="8" spans="2:13" ht="18.75" customHeight="1">
      <c r="B8" s="123" t="s">
        <v>293</v>
      </c>
      <c r="C8" s="124" t="s">
        <v>313</v>
      </c>
      <c r="D8" s="125" t="s">
        <v>306</v>
      </c>
      <c r="E8" s="124" t="s">
        <v>326</v>
      </c>
      <c r="G8" s="125" t="s">
        <v>333</v>
      </c>
      <c r="H8" s="126" t="s">
        <v>29</v>
      </c>
      <c r="I8" s="400"/>
      <c r="J8" s="537"/>
      <c r="M8" s="122" t="s">
        <v>342</v>
      </c>
    </row>
    <row r="9" spans="2:13" ht="18.75" customHeight="1">
      <c r="B9" s="123" t="s">
        <v>294</v>
      </c>
      <c r="C9" s="124" t="s">
        <v>314</v>
      </c>
      <c r="D9" s="125" t="s">
        <v>307</v>
      </c>
      <c r="E9" s="124" t="s">
        <v>327</v>
      </c>
      <c r="G9" s="125" t="s">
        <v>334</v>
      </c>
      <c r="H9" s="126" t="s">
        <v>41</v>
      </c>
      <c r="I9" s="400"/>
      <c r="J9" s="537"/>
      <c r="M9" s="122" t="s">
        <v>342</v>
      </c>
    </row>
    <row r="10" spans="2:13" ht="18.75" customHeight="1">
      <c r="B10" s="123" t="s">
        <v>295</v>
      </c>
      <c r="C10" s="124" t="s">
        <v>315</v>
      </c>
      <c r="D10" s="125" t="s">
        <v>308</v>
      </c>
      <c r="E10" s="124" t="s">
        <v>328</v>
      </c>
      <c r="G10" s="572" t="s">
        <v>335</v>
      </c>
      <c r="H10" s="571" t="s">
        <v>30</v>
      </c>
      <c r="I10" s="400"/>
      <c r="J10" s="537"/>
      <c r="M10" s="122" t="s">
        <v>342</v>
      </c>
    </row>
    <row r="11" spans="2:13" ht="18.75" customHeight="1">
      <c r="B11" s="123" t="s">
        <v>296</v>
      </c>
      <c r="C11" s="124" t="s">
        <v>316</v>
      </c>
      <c r="D11" s="127"/>
      <c r="E11" s="124"/>
      <c r="G11" s="128" t="s">
        <v>336</v>
      </c>
      <c r="H11" s="129" t="s">
        <v>31</v>
      </c>
      <c r="I11" s="538"/>
      <c r="J11" s="539"/>
      <c r="M11" s="122" t="s">
        <v>342</v>
      </c>
    </row>
    <row r="12" spans="2:13" ht="18.75" customHeight="1">
      <c r="B12" s="123" t="s">
        <v>297</v>
      </c>
      <c r="C12" s="124" t="s">
        <v>317</v>
      </c>
      <c r="D12" s="127"/>
      <c r="E12" s="124"/>
      <c r="G12" s="130" t="s">
        <v>337</v>
      </c>
      <c r="H12" s="121" t="s">
        <v>23</v>
      </c>
      <c r="I12" s="535" t="s">
        <v>341</v>
      </c>
      <c r="J12" s="536"/>
      <c r="M12" s="122" t="s">
        <v>341</v>
      </c>
    </row>
    <row r="13" spans="2:13" ht="18.75" customHeight="1">
      <c r="B13" s="123" t="s">
        <v>298</v>
      </c>
      <c r="C13" s="124" t="s">
        <v>318</v>
      </c>
      <c r="D13" s="127"/>
      <c r="E13" s="124"/>
      <c r="G13" s="123" t="s">
        <v>338</v>
      </c>
      <c r="H13" s="126" t="s">
        <v>25</v>
      </c>
      <c r="I13" s="400"/>
      <c r="J13" s="537"/>
      <c r="M13" s="122" t="s">
        <v>341</v>
      </c>
    </row>
    <row r="14" spans="2:13" ht="18.75" customHeight="1">
      <c r="B14" s="123" t="s">
        <v>299</v>
      </c>
      <c r="C14" s="124" t="s">
        <v>319</v>
      </c>
      <c r="D14" s="127"/>
      <c r="E14" s="124"/>
      <c r="G14" s="123" t="s">
        <v>339</v>
      </c>
      <c r="H14" s="126" t="s">
        <v>27</v>
      </c>
      <c r="I14" s="400"/>
      <c r="J14" s="537"/>
      <c r="M14" s="122" t="s">
        <v>341</v>
      </c>
    </row>
    <row r="15" spans="2:13" ht="18.75" customHeight="1">
      <c r="B15" s="123" t="s">
        <v>300</v>
      </c>
      <c r="C15" s="124" t="s">
        <v>320</v>
      </c>
      <c r="D15" s="127"/>
      <c r="E15" s="124"/>
      <c r="G15" s="131" t="s">
        <v>340</v>
      </c>
      <c r="H15" s="132" t="s">
        <v>58</v>
      </c>
      <c r="I15" s="538"/>
      <c r="J15" s="539"/>
      <c r="M15" s="122" t="s">
        <v>341</v>
      </c>
    </row>
    <row r="16" spans="2:13" ht="18.75" customHeight="1">
      <c r="B16" s="123" t="s">
        <v>301</v>
      </c>
      <c r="C16" s="124" t="s">
        <v>321</v>
      </c>
      <c r="D16" s="127"/>
      <c r="E16" s="124"/>
      <c r="G16" s="573" t="s">
        <v>395</v>
      </c>
      <c r="H16" s="573"/>
      <c r="I16" s="573"/>
      <c r="J16" s="573"/>
    </row>
    <row r="17" spans="2:10" ht="18.75" customHeight="1">
      <c r="B17" s="123" t="s">
        <v>302</v>
      </c>
      <c r="C17" s="124" t="s">
        <v>322</v>
      </c>
      <c r="D17" s="127"/>
      <c r="E17" s="124"/>
    </row>
    <row r="18" spans="2:10" ht="18.75" customHeight="1">
      <c r="B18" s="131" t="s">
        <v>303</v>
      </c>
      <c r="C18" s="133" t="s">
        <v>323</v>
      </c>
      <c r="D18" s="134"/>
      <c r="E18" s="133"/>
    </row>
    <row r="20" spans="2:10" ht="18.75" customHeight="1">
      <c r="B20" s="532" t="s">
        <v>32</v>
      </c>
      <c r="C20" s="533"/>
      <c r="D20" s="533"/>
      <c r="E20" s="533"/>
      <c r="F20" s="533"/>
      <c r="G20" s="533"/>
      <c r="H20" s="533"/>
      <c r="I20" s="533"/>
      <c r="J20" s="534"/>
    </row>
    <row r="21" spans="2:10" ht="18.75" customHeight="1">
      <c r="B21" s="400" t="s">
        <v>33</v>
      </c>
      <c r="C21" s="306"/>
      <c r="D21" s="550" t="s">
        <v>34</v>
      </c>
      <c r="E21" s="551"/>
      <c r="F21" s="555" t="s">
        <v>35</v>
      </c>
      <c r="G21" s="556"/>
      <c r="H21" s="556"/>
      <c r="I21" s="556"/>
      <c r="J21" s="557"/>
    </row>
    <row r="22" spans="2:10" ht="18.75" customHeight="1">
      <c r="B22" s="567" t="s">
        <v>36</v>
      </c>
      <c r="C22" s="567"/>
      <c r="D22" s="552">
        <v>20</v>
      </c>
      <c r="E22" s="552"/>
      <c r="F22" s="558">
        <v>10</v>
      </c>
      <c r="G22" s="559"/>
      <c r="H22" s="559"/>
      <c r="I22" s="559"/>
      <c r="J22" s="560"/>
    </row>
    <row r="23" spans="2:10" ht="18.75" customHeight="1">
      <c r="B23" s="568" t="s">
        <v>37</v>
      </c>
      <c r="C23" s="568"/>
      <c r="D23" s="553">
        <v>30</v>
      </c>
      <c r="E23" s="553"/>
      <c r="F23" s="561"/>
      <c r="G23" s="562"/>
      <c r="H23" s="562"/>
      <c r="I23" s="562"/>
      <c r="J23" s="563"/>
    </row>
    <row r="24" spans="2:10" ht="18.75" customHeight="1">
      <c r="B24" s="568" t="s">
        <v>38</v>
      </c>
      <c r="C24" s="568"/>
      <c r="D24" s="553">
        <v>40</v>
      </c>
      <c r="E24" s="553"/>
      <c r="F24" s="561"/>
      <c r="G24" s="562"/>
      <c r="H24" s="562"/>
      <c r="I24" s="562"/>
      <c r="J24" s="563"/>
    </row>
    <row r="25" spans="2:10" ht="18.75" customHeight="1">
      <c r="B25" s="569" t="s">
        <v>39</v>
      </c>
      <c r="C25" s="569"/>
      <c r="D25" s="554">
        <v>50</v>
      </c>
      <c r="E25" s="554"/>
      <c r="F25" s="564"/>
      <c r="G25" s="565"/>
      <c r="H25" s="565"/>
      <c r="I25" s="565"/>
      <c r="J25" s="566"/>
    </row>
    <row r="28" spans="2:10" ht="22.5" customHeight="1">
      <c r="B28" s="174" t="s">
        <v>42</v>
      </c>
      <c r="C28" s="174"/>
      <c r="D28" s="174"/>
      <c r="E28" s="174"/>
      <c r="F28" s="174"/>
      <c r="G28" s="174"/>
      <c r="H28" s="174"/>
      <c r="I28" s="174"/>
      <c r="J28" s="174"/>
    </row>
    <row r="29" spans="2:10" ht="16.5" customHeight="1">
      <c r="B29" s="174" t="s">
        <v>43</v>
      </c>
      <c r="C29" s="174"/>
      <c r="D29" s="174"/>
      <c r="E29" s="174"/>
      <c r="F29" s="174"/>
      <c r="G29" s="174"/>
      <c r="H29" s="174"/>
      <c r="I29" s="174"/>
      <c r="J29" s="174"/>
    </row>
    <row r="30" spans="2:10" ht="16.5" customHeight="1">
      <c r="B30" s="174" t="s">
        <v>44</v>
      </c>
      <c r="C30" s="174"/>
      <c r="D30" s="174"/>
      <c r="E30" s="174"/>
      <c r="F30" s="174"/>
      <c r="G30" s="174"/>
      <c r="H30" s="174"/>
      <c r="I30" s="174"/>
      <c r="J30" s="174"/>
    </row>
    <row r="31" spans="2:10" ht="16.5" customHeight="1">
      <c r="B31" s="174" t="s">
        <v>45</v>
      </c>
      <c r="C31" s="174"/>
      <c r="D31" s="174"/>
      <c r="E31" s="174"/>
      <c r="F31" s="174"/>
      <c r="G31" s="174"/>
      <c r="H31" s="174"/>
      <c r="I31" s="174"/>
      <c r="J31" s="174"/>
    </row>
    <row r="32" spans="2:10" ht="16.5" customHeight="1">
      <c r="B32" s="174" t="s">
        <v>46</v>
      </c>
      <c r="C32" s="174"/>
      <c r="D32" s="174"/>
      <c r="E32" s="174"/>
      <c r="F32" s="174"/>
      <c r="G32" s="174"/>
      <c r="H32" s="174"/>
      <c r="I32" s="174"/>
      <c r="J32" s="174"/>
    </row>
    <row r="33" spans="2:10" ht="16.5" customHeight="1">
      <c r="B33" s="174" t="s">
        <v>47</v>
      </c>
      <c r="C33" s="174"/>
      <c r="D33" s="174"/>
      <c r="E33" s="174"/>
      <c r="F33" s="174"/>
      <c r="G33" s="174"/>
      <c r="H33" s="174"/>
      <c r="I33" s="174"/>
      <c r="J33" s="174"/>
    </row>
    <row r="34" spans="2:10" ht="16.5" customHeight="1">
      <c r="B34" s="174" t="s">
        <v>48</v>
      </c>
      <c r="C34" s="174"/>
      <c r="D34" s="174"/>
      <c r="E34" s="174"/>
      <c r="F34" s="174"/>
      <c r="G34" s="174"/>
      <c r="H34" s="174"/>
      <c r="I34" s="174"/>
      <c r="J34" s="174"/>
    </row>
    <row r="35" spans="2:10" ht="16.5" customHeight="1">
      <c r="B35" s="174" t="s">
        <v>49</v>
      </c>
      <c r="C35" s="174"/>
      <c r="D35" s="174"/>
      <c r="E35" s="174"/>
      <c r="F35" s="174"/>
      <c r="G35" s="174"/>
      <c r="H35" s="174"/>
      <c r="I35" s="174"/>
      <c r="J35" s="174"/>
    </row>
    <row r="36" spans="2:10" ht="16.5" customHeight="1">
      <c r="B36" s="174" t="s">
        <v>50</v>
      </c>
      <c r="C36" s="174"/>
      <c r="D36" s="174"/>
      <c r="E36" s="174"/>
      <c r="F36" s="174"/>
      <c r="G36" s="174"/>
      <c r="H36" s="174"/>
      <c r="I36" s="174"/>
      <c r="J36" s="174"/>
    </row>
    <row r="37" spans="2:10" ht="18.75" customHeight="1">
      <c r="B37" s="1"/>
    </row>
    <row r="38" spans="2:10" ht="22.5" customHeight="1">
      <c r="B38" s="174" t="s">
        <v>51</v>
      </c>
      <c r="C38" s="174"/>
      <c r="D38" s="174"/>
      <c r="E38" s="174"/>
      <c r="F38" s="174"/>
      <c r="G38" s="174"/>
      <c r="H38" s="174"/>
      <c r="I38" s="174"/>
      <c r="J38" s="174"/>
    </row>
    <row r="39" spans="2:10" ht="16.5" customHeight="1">
      <c r="B39" s="174" t="s">
        <v>52</v>
      </c>
      <c r="C39" s="174"/>
      <c r="D39" s="174"/>
      <c r="E39" s="174"/>
      <c r="F39" s="174"/>
      <c r="G39" s="174"/>
      <c r="H39" s="174"/>
      <c r="I39" s="174"/>
      <c r="J39" s="174"/>
    </row>
    <row r="40" spans="2:10" ht="16.5" customHeight="1">
      <c r="B40" s="174" t="s">
        <v>53</v>
      </c>
      <c r="C40" s="174"/>
      <c r="D40" s="174"/>
      <c r="E40" s="174"/>
      <c r="F40" s="174"/>
      <c r="G40" s="174"/>
      <c r="H40" s="174"/>
      <c r="I40" s="174"/>
      <c r="J40" s="174"/>
    </row>
    <row r="41" spans="2:10" ht="16.5" customHeight="1">
      <c r="B41" s="174" t="s">
        <v>54</v>
      </c>
      <c r="C41" s="174"/>
      <c r="D41" s="174"/>
      <c r="E41" s="174"/>
      <c r="F41" s="174"/>
      <c r="G41" s="174"/>
      <c r="H41" s="174"/>
      <c r="I41" s="174"/>
      <c r="J41" s="174"/>
    </row>
    <row r="42" spans="2:10" ht="16.5" customHeight="1">
      <c r="B42" s="174" t="s">
        <v>55</v>
      </c>
      <c r="C42" s="174"/>
      <c r="D42" s="174"/>
      <c r="E42" s="174"/>
      <c r="F42" s="174"/>
      <c r="G42" s="174"/>
      <c r="H42" s="174"/>
      <c r="I42" s="174"/>
      <c r="J42" s="174"/>
    </row>
    <row r="43" spans="2:10" ht="16.5" customHeight="1">
      <c r="B43" s="174" t="s">
        <v>56</v>
      </c>
      <c r="C43" s="174"/>
      <c r="D43" s="174"/>
      <c r="E43" s="174"/>
      <c r="F43" s="174"/>
      <c r="G43" s="174"/>
      <c r="H43" s="174"/>
      <c r="I43" s="174"/>
      <c r="J43" s="174"/>
    </row>
    <row r="44" spans="2:10" ht="16.5" customHeight="1">
      <c r="B44" s="174" t="s">
        <v>57</v>
      </c>
      <c r="C44" s="174"/>
      <c r="D44" s="174"/>
      <c r="E44" s="174"/>
      <c r="F44" s="174"/>
      <c r="G44" s="174"/>
      <c r="H44" s="174"/>
      <c r="I44" s="174"/>
      <c r="J44" s="174"/>
    </row>
  </sheetData>
  <sheetProtection selectLockedCells="1"/>
  <mergeCells count="36">
    <mergeCell ref="B44:J44"/>
    <mergeCell ref="B1:J1"/>
    <mergeCell ref="B39:J39"/>
    <mergeCell ref="B40:J40"/>
    <mergeCell ref="B41:J41"/>
    <mergeCell ref="B42:J42"/>
    <mergeCell ref="B43:J43"/>
    <mergeCell ref="B33:J33"/>
    <mergeCell ref="B34:J34"/>
    <mergeCell ref="B35:J35"/>
    <mergeCell ref="B36:J36"/>
    <mergeCell ref="B38:J38"/>
    <mergeCell ref="B29:J29"/>
    <mergeCell ref="B30:J30"/>
    <mergeCell ref="B28:J28"/>
    <mergeCell ref="B31:J31"/>
    <mergeCell ref="B32:J32"/>
    <mergeCell ref="D21:E21"/>
    <mergeCell ref="D22:E22"/>
    <mergeCell ref="D23:E23"/>
    <mergeCell ref="D24:E24"/>
    <mergeCell ref="D25:E25"/>
    <mergeCell ref="F21:J21"/>
    <mergeCell ref="F22:J25"/>
    <mergeCell ref="B21:C21"/>
    <mergeCell ref="B22:C22"/>
    <mergeCell ref="B23:C23"/>
    <mergeCell ref="B24:C24"/>
    <mergeCell ref="B25:C25"/>
    <mergeCell ref="B20:J20"/>
    <mergeCell ref="I12:J15"/>
    <mergeCell ref="B3:E3"/>
    <mergeCell ref="G3:J3"/>
    <mergeCell ref="D4:E5"/>
    <mergeCell ref="I4:J11"/>
    <mergeCell ref="G16:J16"/>
  </mergeCells>
  <phoneticPr fontId="1"/>
  <pageMargins left="0.78740157480314965" right="0.78740157480314965" top="0.78740157480314965" bottom="0.78740157480314965" header="0.51181102362204722" footer="0.51181102362204722"/>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H107"/>
  <sheetViews>
    <sheetView topLeftCell="A34" zoomScaleNormal="100" workbookViewId="0">
      <selection activeCell="AC45" sqref="AC45:AH45"/>
    </sheetView>
  </sheetViews>
  <sheetFormatPr baseColWidth="10" defaultColWidth="9" defaultRowHeight="18" customHeight="1"/>
  <cols>
    <col min="1" max="1" width="0.33203125" style="2" customWidth="1"/>
    <col min="2" max="3" width="3.1640625" style="2" customWidth="1"/>
    <col min="4" max="4" width="4" style="2" customWidth="1"/>
    <col min="5" max="5" width="3.33203125" style="2" customWidth="1"/>
    <col min="6" max="6" width="2.5" style="2" customWidth="1"/>
    <col min="7" max="7" width="3.33203125" style="2" customWidth="1"/>
    <col min="8" max="8" width="1" style="2" customWidth="1"/>
    <col min="9" max="9" width="1.5" style="2" customWidth="1"/>
    <col min="10" max="10" width="3.33203125" style="2" customWidth="1"/>
    <col min="11" max="11" width="2.5" style="2" customWidth="1"/>
    <col min="12" max="12" width="1" style="2" customWidth="1"/>
    <col min="13" max="13" width="3.33203125" style="2" customWidth="1"/>
    <col min="14" max="14" width="2.5" style="2" customWidth="1"/>
    <col min="15" max="15" width="1.83203125" style="2" customWidth="1"/>
    <col min="16" max="16" width="0.83203125" style="2" customWidth="1"/>
    <col min="17" max="17" width="2.83203125" style="2" customWidth="1"/>
    <col min="18" max="18" width="3.1640625" style="2" customWidth="1"/>
    <col min="19" max="19" width="2.5" style="2" customWidth="1"/>
    <col min="20" max="20" width="1" style="2" customWidth="1"/>
    <col min="21" max="21" width="1.83203125" style="2" customWidth="1"/>
    <col min="22" max="22" width="2" style="2" customWidth="1"/>
    <col min="23" max="23" width="2.6640625" style="2" customWidth="1"/>
    <col min="24" max="24" width="1.6640625" style="2" customWidth="1"/>
    <col min="25" max="25" width="2.6640625" style="2" customWidth="1"/>
    <col min="26" max="26" width="3.6640625" style="2" customWidth="1"/>
    <col min="27" max="27" width="3.33203125" style="2" customWidth="1"/>
    <col min="28" max="28" width="2.5" style="2" customWidth="1"/>
    <col min="29" max="29" width="4.33203125" style="2" customWidth="1"/>
    <col min="30" max="30" width="5.6640625" style="2" customWidth="1"/>
    <col min="31" max="31" width="1.83203125" style="2" customWidth="1"/>
    <col min="32" max="32" width="6" style="2" customWidth="1"/>
    <col min="33" max="33" width="0.83203125" style="2" customWidth="1"/>
    <col min="34" max="34" width="6.83203125" style="2" customWidth="1"/>
    <col min="35" max="35" width="1.33203125" style="2" customWidth="1"/>
    <col min="36" max="16384" width="9" style="2"/>
  </cols>
  <sheetData>
    <row r="1" spans="2:34" ht="18" customHeight="1">
      <c r="B1" s="189" t="s">
        <v>108</v>
      </c>
      <c r="C1" s="190"/>
      <c r="D1" s="190"/>
      <c r="E1" s="190"/>
      <c r="F1" s="190"/>
      <c r="G1" s="190"/>
      <c r="H1" s="190"/>
      <c r="I1" s="190"/>
      <c r="J1" s="190"/>
      <c r="K1" s="190"/>
      <c r="L1" s="48"/>
      <c r="M1" s="5"/>
      <c r="N1" s="5"/>
      <c r="P1" s="278" t="s">
        <v>109</v>
      </c>
      <c r="Q1" s="278"/>
      <c r="R1" s="278"/>
      <c r="S1" s="278" t="s">
        <v>110</v>
      </c>
      <c r="T1" s="278"/>
      <c r="U1" s="278"/>
      <c r="V1" s="278"/>
      <c r="W1" s="278" t="s">
        <v>162</v>
      </c>
      <c r="X1" s="278"/>
      <c r="Y1" s="278"/>
      <c r="Z1" s="278" t="s">
        <v>164</v>
      </c>
      <c r="AA1" s="278"/>
      <c r="AB1" s="278" t="s">
        <v>163</v>
      </c>
      <c r="AC1" s="278"/>
      <c r="AD1" s="278" t="s">
        <v>165</v>
      </c>
      <c r="AE1" s="278"/>
      <c r="AF1" s="278" t="s">
        <v>166</v>
      </c>
      <c r="AG1" s="278"/>
      <c r="AH1" s="49" t="s">
        <v>111</v>
      </c>
    </row>
    <row r="2" spans="2:34" ht="18" customHeight="1" thickBot="1">
      <c r="B2" s="190"/>
      <c r="C2" s="190"/>
      <c r="D2" s="190"/>
      <c r="E2" s="190"/>
      <c r="F2" s="190"/>
      <c r="G2" s="190"/>
      <c r="H2" s="190"/>
      <c r="I2" s="190"/>
      <c r="J2" s="190"/>
      <c r="K2" s="190"/>
      <c r="L2" s="48"/>
      <c r="M2" s="5"/>
      <c r="N2" s="5"/>
      <c r="P2" s="312"/>
      <c r="Q2" s="312"/>
      <c r="R2" s="312"/>
      <c r="S2" s="295"/>
      <c r="T2" s="295"/>
      <c r="U2" s="295"/>
      <c r="V2" s="295"/>
      <c r="W2" s="295"/>
      <c r="X2" s="295"/>
      <c r="Y2" s="295"/>
      <c r="Z2" s="295"/>
      <c r="AA2" s="295"/>
      <c r="AB2" s="295"/>
      <c r="AC2" s="295"/>
      <c r="AD2" s="295"/>
      <c r="AE2" s="295"/>
      <c r="AF2" s="295"/>
      <c r="AG2" s="295"/>
      <c r="AH2" s="295"/>
    </row>
    <row r="3" spans="2:34" ht="18" customHeight="1" thickBot="1">
      <c r="B3" s="191" t="s">
        <v>112</v>
      </c>
      <c r="C3" s="191"/>
      <c r="D3" s="50" t="s">
        <v>358</v>
      </c>
      <c r="E3" s="17"/>
      <c r="F3" s="51" t="s">
        <v>113</v>
      </c>
      <c r="G3" s="17"/>
      <c r="H3" s="52" t="s">
        <v>114</v>
      </c>
      <c r="I3" s="51"/>
      <c r="J3" s="17"/>
      <c r="K3" s="53" t="s">
        <v>115</v>
      </c>
      <c r="L3" s="54"/>
      <c r="M3" s="32"/>
      <c r="N3" s="32"/>
      <c r="P3" s="312"/>
      <c r="Q3" s="312"/>
      <c r="R3" s="312"/>
      <c r="S3" s="295"/>
      <c r="T3" s="295"/>
      <c r="U3" s="295"/>
      <c r="V3" s="295"/>
      <c r="W3" s="295"/>
      <c r="X3" s="295"/>
      <c r="Y3" s="295"/>
      <c r="Z3" s="295"/>
      <c r="AA3" s="295"/>
      <c r="AB3" s="295"/>
      <c r="AC3" s="295"/>
      <c r="AD3" s="295"/>
      <c r="AE3" s="295"/>
      <c r="AF3" s="295"/>
      <c r="AG3" s="295"/>
      <c r="AH3" s="295"/>
    </row>
    <row r="4" spans="2:34" ht="9" customHeight="1" thickBot="1"/>
    <row r="5" spans="2:34" ht="18" customHeight="1" thickBot="1">
      <c r="B5" s="191" t="s">
        <v>0</v>
      </c>
      <c r="C5" s="192"/>
      <c r="D5" s="323"/>
      <c r="E5" s="324"/>
      <c r="F5" s="324"/>
      <c r="G5" s="324"/>
      <c r="H5" s="325"/>
      <c r="I5" s="326" t="s">
        <v>116</v>
      </c>
      <c r="J5" s="264"/>
      <c r="K5" s="264"/>
      <c r="L5" s="265"/>
      <c r="M5" s="323"/>
      <c r="N5" s="324"/>
      <c r="O5" s="324"/>
      <c r="P5" s="325"/>
      <c r="Q5" s="55"/>
      <c r="R5" s="306" t="s">
        <v>117</v>
      </c>
      <c r="S5" s="306"/>
      <c r="T5" s="306"/>
      <c r="U5" s="306"/>
      <c r="V5" s="306"/>
      <c r="W5" s="191" t="s">
        <v>118</v>
      </c>
      <c r="X5" s="191"/>
      <c r="Y5" s="192"/>
      <c r="Z5" s="296"/>
      <c r="AA5" s="297"/>
      <c r="AB5" s="297"/>
      <c r="AC5" s="297"/>
      <c r="AD5" s="297"/>
      <c r="AE5" s="297"/>
      <c r="AF5" s="297"/>
      <c r="AG5" s="297"/>
      <c r="AH5" s="298"/>
    </row>
    <row r="6" spans="2:34" ht="18" customHeight="1">
      <c r="B6" s="191" t="s">
        <v>201</v>
      </c>
      <c r="C6" s="192"/>
      <c r="D6" s="332"/>
      <c r="E6" s="333"/>
      <c r="F6" s="333"/>
      <c r="G6" s="333"/>
      <c r="H6" s="333"/>
      <c r="I6" s="297"/>
      <c r="J6" s="297"/>
      <c r="K6" s="297"/>
      <c r="L6" s="297"/>
      <c r="M6" s="333"/>
      <c r="N6" s="333"/>
      <c r="O6" s="333"/>
      <c r="P6" s="334"/>
      <c r="Q6" s="1"/>
      <c r="R6" s="1"/>
      <c r="S6" s="1"/>
      <c r="T6" s="1"/>
      <c r="U6" s="1"/>
      <c r="V6" s="6"/>
      <c r="W6" s="191" t="s">
        <v>118</v>
      </c>
      <c r="X6" s="191"/>
      <c r="Y6" s="192"/>
      <c r="Z6" s="299"/>
      <c r="AA6" s="300"/>
      <c r="AB6" s="300"/>
      <c r="AC6" s="300"/>
      <c r="AD6" s="300"/>
      <c r="AE6" s="300"/>
      <c r="AF6" s="300"/>
      <c r="AG6" s="300"/>
      <c r="AH6" s="301"/>
    </row>
    <row r="7" spans="2:34" ht="18" customHeight="1" thickBot="1">
      <c r="B7" s="191" t="s">
        <v>120</v>
      </c>
      <c r="C7" s="192"/>
      <c r="D7" s="307"/>
      <c r="E7" s="308"/>
      <c r="F7" s="308"/>
      <c r="G7" s="308"/>
      <c r="H7" s="308"/>
      <c r="I7" s="308"/>
      <c r="J7" s="308"/>
      <c r="K7" s="308"/>
      <c r="L7" s="308"/>
      <c r="M7" s="308"/>
      <c r="N7" s="308"/>
      <c r="O7" s="308"/>
      <c r="P7" s="309"/>
      <c r="Q7" s="1"/>
      <c r="R7" s="1"/>
      <c r="S7" s="1"/>
      <c r="T7" s="1"/>
      <c r="U7" s="1"/>
      <c r="V7" s="6"/>
      <c r="W7" s="191" t="s">
        <v>118</v>
      </c>
      <c r="X7" s="191"/>
      <c r="Y7" s="192"/>
      <c r="Z7" s="302"/>
      <c r="AA7" s="303"/>
      <c r="AB7" s="303"/>
      <c r="AC7" s="303"/>
      <c r="AD7" s="303"/>
      <c r="AE7" s="303"/>
      <c r="AF7" s="303"/>
      <c r="AG7" s="303"/>
      <c r="AH7" s="304"/>
    </row>
    <row r="8" spans="2:34" ht="13.5" customHeight="1">
      <c r="R8" s="305" t="s">
        <v>233</v>
      </c>
      <c r="S8" s="305"/>
      <c r="T8" s="305"/>
      <c r="U8" s="305"/>
      <c r="V8" s="305"/>
      <c r="W8" s="305"/>
      <c r="X8" s="305"/>
      <c r="Y8" s="305"/>
      <c r="Z8" s="305"/>
      <c r="AA8" s="305"/>
      <c r="AB8" s="305"/>
      <c r="AC8" s="305"/>
      <c r="AD8" s="305"/>
      <c r="AE8" s="305"/>
      <c r="AF8" s="305"/>
      <c r="AG8" s="305"/>
      <c r="AH8" s="305"/>
    </row>
    <row r="9" spans="2:34" ht="4.5" customHeight="1" thickBot="1">
      <c r="AD9" s="6"/>
    </row>
    <row r="10" spans="2:34" ht="21" customHeight="1">
      <c r="B10" s="191" t="s">
        <v>121</v>
      </c>
      <c r="C10" s="192"/>
      <c r="D10" s="289" t="s">
        <v>364</v>
      </c>
      <c r="E10" s="290"/>
      <c r="F10" s="290"/>
      <c r="G10" s="290"/>
      <c r="H10" s="290"/>
      <c r="I10" s="290"/>
      <c r="J10" s="290"/>
      <c r="K10" s="290"/>
      <c r="L10" s="290"/>
      <c r="M10" s="290"/>
      <c r="N10" s="290"/>
      <c r="O10" s="290"/>
      <c r="P10" s="290"/>
      <c r="Q10" s="290"/>
      <c r="R10" s="290"/>
      <c r="S10" s="290"/>
      <c r="T10" s="290"/>
      <c r="U10" s="290"/>
      <c r="V10" s="290"/>
      <c r="W10" s="291"/>
      <c r="X10" s="56"/>
      <c r="Y10" s="1"/>
      <c r="Z10" s="278" t="s">
        <v>122</v>
      </c>
      <c r="AA10" s="278"/>
      <c r="AB10" s="278"/>
      <c r="AC10" s="278"/>
      <c r="AD10" s="278"/>
      <c r="AE10" s="278" t="s">
        <v>167</v>
      </c>
      <c r="AF10" s="278"/>
      <c r="AH10" s="49" t="s">
        <v>111</v>
      </c>
    </row>
    <row r="11" spans="2:34" ht="27" customHeight="1">
      <c r="B11" s="6"/>
      <c r="C11" s="57"/>
      <c r="D11" s="292"/>
      <c r="E11" s="293"/>
      <c r="F11" s="293"/>
      <c r="G11" s="293"/>
      <c r="H11" s="293"/>
      <c r="I11" s="293"/>
      <c r="J11" s="293"/>
      <c r="K11" s="293"/>
      <c r="L11" s="293"/>
      <c r="M11" s="293"/>
      <c r="N11" s="293"/>
      <c r="O11" s="293"/>
      <c r="P11" s="293"/>
      <c r="Q11" s="293"/>
      <c r="R11" s="293"/>
      <c r="S11" s="293"/>
      <c r="T11" s="293"/>
      <c r="U11" s="293"/>
      <c r="V11" s="293"/>
      <c r="W11" s="294"/>
      <c r="X11" s="56"/>
      <c r="Y11" s="1"/>
      <c r="Z11" s="277"/>
      <c r="AA11" s="277"/>
      <c r="AB11" s="277"/>
      <c r="AC11" s="277"/>
      <c r="AD11" s="277"/>
      <c r="AE11" s="277"/>
      <c r="AF11" s="277"/>
      <c r="AH11" s="287"/>
    </row>
    <row r="12" spans="2:34" ht="18" customHeight="1" thickBot="1">
      <c r="B12" s="191" t="s">
        <v>123</v>
      </c>
      <c r="C12" s="192"/>
      <c r="D12" s="106" t="s">
        <v>358</v>
      </c>
      <c r="E12" s="107"/>
      <c r="F12" s="101" t="s">
        <v>113</v>
      </c>
      <c r="G12" s="107"/>
      <c r="H12" s="280" t="s">
        <v>114</v>
      </c>
      <c r="I12" s="280"/>
      <c r="J12" s="107"/>
      <c r="K12" s="280" t="s">
        <v>124</v>
      </c>
      <c r="L12" s="280"/>
      <c r="M12" s="97"/>
      <c r="N12" s="280" t="s">
        <v>125</v>
      </c>
      <c r="O12" s="280"/>
      <c r="P12" s="280"/>
      <c r="Q12" s="315" t="s">
        <v>276</v>
      </c>
      <c r="R12" s="315"/>
      <c r="S12" s="104" t="s">
        <v>171</v>
      </c>
      <c r="T12" s="315" t="s">
        <v>276</v>
      </c>
      <c r="U12" s="315"/>
      <c r="V12" s="315"/>
      <c r="W12" s="316"/>
      <c r="X12" s="58"/>
      <c r="Y12" s="59"/>
      <c r="Z12" s="283" t="s">
        <v>2</v>
      </c>
      <c r="AA12" s="284"/>
      <c r="AB12" s="283" t="s">
        <v>126</v>
      </c>
      <c r="AC12" s="284"/>
      <c r="AD12" s="285" t="s">
        <v>289</v>
      </c>
      <c r="AE12" s="286"/>
      <c r="AF12" s="114" t="s">
        <v>127</v>
      </c>
      <c r="AH12" s="288"/>
    </row>
    <row r="13" spans="2:34" ht="18" customHeight="1" thickBot="1">
      <c r="B13" s="191" t="s">
        <v>128</v>
      </c>
      <c r="C13" s="192"/>
      <c r="D13" s="307"/>
      <c r="E13" s="313"/>
      <c r="F13" s="313"/>
      <c r="G13" s="313"/>
      <c r="H13" s="313"/>
      <c r="I13" s="313"/>
      <c r="J13" s="313"/>
      <c r="K13" s="313"/>
      <c r="L13" s="313"/>
      <c r="M13" s="313"/>
      <c r="N13" s="313"/>
      <c r="O13" s="313"/>
      <c r="P13" s="313"/>
      <c r="Q13" s="313"/>
      <c r="R13" s="313"/>
      <c r="S13" s="313"/>
      <c r="T13" s="313"/>
      <c r="U13" s="313"/>
      <c r="V13" s="313"/>
      <c r="W13" s="314"/>
      <c r="X13" s="56"/>
      <c r="Y13" s="60"/>
      <c r="Z13" s="281"/>
      <c r="AA13" s="282"/>
      <c r="AB13" s="281"/>
      <c r="AC13" s="282"/>
      <c r="AD13" s="115" t="str">
        <f>IF(ISNA(VLOOKUP(AB13,【ｺｰﾄﾞ表】!G4:M16,7,FALSE))=TRUE," ",VLOOKUP(AB13,【ｺｰﾄﾞ表】!G4:M16,7,FALSE))</f>
        <v xml:space="preserve"> </v>
      </c>
      <c r="AE13" s="116" t="s">
        <v>345</v>
      </c>
      <c r="AF13" s="135"/>
      <c r="AG13" s="1"/>
    </row>
    <row r="14" spans="2:34" ht="7.5" customHeight="1" thickBot="1">
      <c r="B14" s="32"/>
      <c r="C14" s="32"/>
      <c r="D14" s="32"/>
      <c r="E14" s="32"/>
      <c r="F14" s="32"/>
      <c r="G14" s="61"/>
      <c r="H14" s="61"/>
      <c r="I14" s="61"/>
      <c r="J14" s="61"/>
      <c r="K14" s="61"/>
      <c r="L14" s="61"/>
      <c r="M14" s="61"/>
      <c r="N14" s="61"/>
      <c r="O14" s="61"/>
      <c r="P14" s="61"/>
      <c r="Q14" s="61"/>
      <c r="R14" s="61"/>
      <c r="S14" s="61"/>
      <c r="T14" s="61"/>
      <c r="U14" s="61"/>
      <c r="V14" s="61"/>
      <c r="W14" s="61"/>
      <c r="X14" s="61"/>
      <c r="Y14" s="61"/>
      <c r="Z14" s="61"/>
      <c r="AA14" s="61"/>
    </row>
    <row r="15" spans="2:34" ht="18" customHeight="1" thickBot="1">
      <c r="B15" s="191" t="s">
        <v>129</v>
      </c>
      <c r="C15" s="191"/>
      <c r="D15" s="191" t="s">
        <v>157</v>
      </c>
      <c r="E15" s="191"/>
      <c r="F15" s="192"/>
      <c r="G15" s="310"/>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311"/>
      <c r="AH15" s="1"/>
    </row>
    <row r="16" spans="2:34" ht="7.5" customHeight="1" thickBot="1">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62"/>
      <c r="AE16" s="62"/>
      <c r="AF16" s="63"/>
      <c r="AG16" s="32"/>
      <c r="AH16" s="32"/>
    </row>
    <row r="17" spans="3:34" ht="18" customHeight="1" thickBot="1">
      <c r="C17" s="32" t="s">
        <v>130</v>
      </c>
      <c r="D17" s="191" t="s">
        <v>158</v>
      </c>
      <c r="E17" s="192"/>
      <c r="F17" s="204"/>
      <c r="G17" s="205"/>
      <c r="H17" s="205"/>
      <c r="I17" s="205"/>
      <c r="J17" s="205"/>
      <c r="K17" s="205"/>
      <c r="L17" s="206"/>
      <c r="M17" s="206"/>
      <c r="N17" s="206"/>
      <c r="O17" s="206"/>
      <c r="P17" s="206"/>
      <c r="Q17" s="206"/>
      <c r="R17" s="205"/>
      <c r="S17" s="205"/>
      <c r="T17" s="205"/>
      <c r="U17" s="205"/>
      <c r="V17" s="205"/>
      <c r="W17" s="205"/>
      <c r="X17" s="205"/>
      <c r="Y17" s="205"/>
      <c r="Z17" s="205"/>
      <c r="AA17" s="205"/>
      <c r="AB17" s="207"/>
      <c r="AC17" s="64"/>
      <c r="AD17" s="264" t="s">
        <v>131</v>
      </c>
      <c r="AE17" s="265"/>
      <c r="AF17" s="108" t="s">
        <v>277</v>
      </c>
    </row>
    <row r="18" spans="3:34" ht="18" customHeight="1" thickBot="1">
      <c r="D18" s="191" t="s">
        <v>132</v>
      </c>
      <c r="E18" s="192"/>
      <c r="F18" s="201"/>
      <c r="G18" s="202"/>
      <c r="H18" s="202"/>
      <c r="I18" s="202"/>
      <c r="J18" s="202"/>
      <c r="K18" s="203"/>
      <c r="L18" s="274" t="s">
        <v>133</v>
      </c>
      <c r="M18" s="275"/>
      <c r="N18" s="275"/>
      <c r="O18" s="275"/>
      <c r="P18" s="275"/>
      <c r="Q18" s="276"/>
      <c r="R18" s="266"/>
      <c r="S18" s="267"/>
      <c r="T18" s="267"/>
      <c r="U18" s="267"/>
      <c r="V18" s="268"/>
      <c r="W18" s="268"/>
      <c r="X18" s="268"/>
      <c r="Y18" s="268"/>
      <c r="Z18" s="268"/>
      <c r="AA18" s="268"/>
      <c r="AB18" s="268"/>
      <c r="AC18" s="279"/>
      <c r="AD18" s="279"/>
      <c r="AE18" s="279"/>
      <c r="AF18" s="269"/>
      <c r="AH18" s="49" t="s">
        <v>111</v>
      </c>
    </row>
    <row r="19" spans="3:34" ht="18" customHeight="1">
      <c r="D19" s="197" t="s">
        <v>134</v>
      </c>
      <c r="E19" s="197"/>
      <c r="F19" s="197"/>
      <c r="G19" s="197"/>
      <c r="H19" s="197"/>
      <c r="I19" s="197"/>
      <c r="J19" s="197"/>
      <c r="K19" s="197"/>
      <c r="L19" s="197" t="s">
        <v>135</v>
      </c>
      <c r="M19" s="197"/>
      <c r="N19" s="197"/>
      <c r="O19" s="197"/>
      <c r="P19" s="197"/>
      <c r="Q19" s="198"/>
      <c r="R19" s="266"/>
      <c r="S19" s="267"/>
      <c r="T19" s="267"/>
      <c r="U19" s="267"/>
      <c r="V19" s="268"/>
      <c r="W19" s="268"/>
      <c r="X19" s="268"/>
      <c r="Y19" s="268"/>
      <c r="Z19" s="268"/>
      <c r="AA19" s="268"/>
      <c r="AB19" s="268"/>
      <c r="AC19" s="268"/>
      <c r="AD19" s="268"/>
      <c r="AE19" s="268"/>
      <c r="AF19" s="269"/>
      <c r="AH19" s="287"/>
    </row>
    <row r="20" spans="3:34" ht="18" customHeight="1">
      <c r="D20" s="197" t="s">
        <v>136</v>
      </c>
      <c r="E20" s="197"/>
      <c r="F20" s="197"/>
      <c r="G20" s="197"/>
      <c r="H20" s="197"/>
      <c r="I20" s="197"/>
      <c r="J20" s="197"/>
      <c r="K20" s="197"/>
      <c r="L20" s="197" t="s">
        <v>254</v>
      </c>
      <c r="M20" s="199"/>
      <c r="N20" s="199"/>
      <c r="O20" s="199"/>
      <c r="P20" s="199"/>
      <c r="Q20" s="200"/>
      <c r="R20" s="262"/>
      <c r="S20" s="263"/>
      <c r="T20" s="263"/>
      <c r="U20" s="263"/>
      <c r="V20" s="263"/>
      <c r="W20" s="263"/>
      <c r="X20" s="263"/>
      <c r="Y20" s="268"/>
      <c r="Z20" s="268"/>
      <c r="AA20" s="268"/>
      <c r="AB20" s="268"/>
      <c r="AC20" s="268"/>
      <c r="AD20" s="268"/>
      <c r="AE20" s="268"/>
      <c r="AF20" s="269"/>
      <c r="AH20" s="288"/>
    </row>
    <row r="21" spans="3:34" ht="18" customHeight="1" thickBot="1">
      <c r="D21" s="197" t="s">
        <v>136</v>
      </c>
      <c r="E21" s="197"/>
      <c r="F21" s="197"/>
      <c r="G21" s="197"/>
      <c r="H21" s="197"/>
      <c r="I21" s="197"/>
      <c r="J21" s="197"/>
      <c r="K21" s="197"/>
      <c r="L21" s="197" t="s">
        <v>137</v>
      </c>
      <c r="M21" s="199"/>
      <c r="N21" s="199"/>
      <c r="O21" s="199"/>
      <c r="P21" s="199"/>
      <c r="Q21" s="200"/>
      <c r="R21" s="262"/>
      <c r="S21" s="263"/>
      <c r="T21" s="263"/>
      <c r="U21" s="263"/>
      <c r="V21" s="263"/>
      <c r="W21" s="263"/>
      <c r="X21" s="263"/>
      <c r="Y21" s="268"/>
      <c r="Z21" s="268"/>
      <c r="AA21" s="268"/>
      <c r="AB21" s="268"/>
      <c r="AC21" s="268"/>
      <c r="AD21" s="268"/>
      <c r="AE21" s="268"/>
      <c r="AF21" s="269"/>
    </row>
    <row r="22" spans="3:34" ht="18" customHeight="1" thickBot="1">
      <c r="D22" s="191" t="s">
        <v>138</v>
      </c>
      <c r="E22" s="192"/>
      <c r="F22" s="193"/>
      <c r="G22" s="194"/>
      <c r="H22" s="194"/>
      <c r="I22" s="194"/>
      <c r="J22" s="194"/>
      <c r="K22" s="195"/>
      <c r="L22" s="196" t="s">
        <v>133</v>
      </c>
      <c r="M22" s="197"/>
      <c r="N22" s="197"/>
      <c r="O22" s="197"/>
      <c r="P22" s="197"/>
      <c r="Q22" s="198"/>
      <c r="R22" s="270"/>
      <c r="S22" s="271"/>
      <c r="T22" s="271"/>
      <c r="U22" s="271"/>
      <c r="V22" s="272"/>
      <c r="W22" s="272"/>
      <c r="X22" s="272"/>
      <c r="Y22" s="272"/>
      <c r="Z22" s="272"/>
      <c r="AA22" s="272"/>
      <c r="AB22" s="272"/>
      <c r="AC22" s="272"/>
      <c r="AD22" s="272"/>
      <c r="AE22" s="272"/>
      <c r="AF22" s="273"/>
    </row>
    <row r="23" spans="3:34" ht="6" customHeight="1" thickBot="1">
      <c r="E23" s="32"/>
      <c r="F23" s="62"/>
      <c r="G23" s="62"/>
      <c r="H23" s="62"/>
      <c r="I23" s="62"/>
      <c r="J23" s="3"/>
      <c r="K23" s="3"/>
      <c r="L23" s="3"/>
      <c r="M23" s="3"/>
      <c r="N23" s="3"/>
      <c r="O23" s="3"/>
      <c r="P23" s="3"/>
      <c r="Q23" s="3"/>
      <c r="R23" s="62"/>
      <c r="S23" s="62"/>
      <c r="V23" s="32"/>
      <c r="W23" s="32"/>
      <c r="X23" s="32"/>
      <c r="Y23" s="32"/>
      <c r="Z23" s="62"/>
      <c r="AA23" s="62"/>
      <c r="AB23" s="62"/>
      <c r="AC23" s="62"/>
      <c r="AD23" s="62"/>
      <c r="AE23" s="62"/>
      <c r="AF23" s="63"/>
    </row>
    <row r="24" spans="3:34" ht="18" customHeight="1" thickBot="1">
      <c r="C24" s="32" t="s">
        <v>159</v>
      </c>
      <c r="D24" s="191" t="s">
        <v>158</v>
      </c>
      <c r="E24" s="192"/>
      <c r="F24" s="204"/>
      <c r="G24" s="205"/>
      <c r="H24" s="205"/>
      <c r="I24" s="205"/>
      <c r="J24" s="205"/>
      <c r="K24" s="205"/>
      <c r="L24" s="206"/>
      <c r="M24" s="206"/>
      <c r="N24" s="206"/>
      <c r="O24" s="206"/>
      <c r="P24" s="206"/>
      <c r="Q24" s="206"/>
      <c r="R24" s="205"/>
      <c r="S24" s="205"/>
      <c r="T24" s="205"/>
      <c r="U24" s="205"/>
      <c r="V24" s="205"/>
      <c r="W24" s="205"/>
      <c r="X24" s="205"/>
      <c r="Y24" s="205"/>
      <c r="Z24" s="205"/>
      <c r="AA24" s="205"/>
      <c r="AB24" s="207"/>
      <c r="AC24" s="64"/>
      <c r="AD24" s="264" t="s">
        <v>131</v>
      </c>
      <c r="AE24" s="265"/>
      <c r="AF24" s="108" t="s">
        <v>277</v>
      </c>
    </row>
    <row r="25" spans="3:34" ht="18" customHeight="1" thickBot="1">
      <c r="D25" s="191" t="s">
        <v>132</v>
      </c>
      <c r="E25" s="192"/>
      <c r="F25" s="201"/>
      <c r="G25" s="202"/>
      <c r="H25" s="202"/>
      <c r="I25" s="202"/>
      <c r="J25" s="202"/>
      <c r="K25" s="203"/>
      <c r="L25" s="274" t="s">
        <v>133</v>
      </c>
      <c r="M25" s="275"/>
      <c r="N25" s="275"/>
      <c r="O25" s="275"/>
      <c r="P25" s="275"/>
      <c r="Q25" s="276"/>
      <c r="R25" s="266"/>
      <c r="S25" s="267"/>
      <c r="T25" s="267"/>
      <c r="U25" s="267"/>
      <c r="V25" s="268"/>
      <c r="W25" s="268"/>
      <c r="X25" s="268"/>
      <c r="Y25" s="268"/>
      <c r="Z25" s="268"/>
      <c r="AA25" s="268"/>
      <c r="AB25" s="268"/>
      <c r="AC25" s="279"/>
      <c r="AD25" s="279"/>
      <c r="AE25" s="279"/>
      <c r="AF25" s="269"/>
      <c r="AH25" s="49" t="s">
        <v>111</v>
      </c>
    </row>
    <row r="26" spans="3:34" ht="18" customHeight="1">
      <c r="D26" s="197" t="s">
        <v>134</v>
      </c>
      <c r="E26" s="197"/>
      <c r="F26" s="197"/>
      <c r="G26" s="197"/>
      <c r="H26" s="197"/>
      <c r="I26" s="197"/>
      <c r="J26" s="197"/>
      <c r="K26" s="197"/>
      <c r="L26" s="197" t="s">
        <v>135</v>
      </c>
      <c r="M26" s="197"/>
      <c r="N26" s="197"/>
      <c r="O26" s="197"/>
      <c r="P26" s="197"/>
      <c r="Q26" s="198"/>
      <c r="R26" s="266"/>
      <c r="S26" s="267"/>
      <c r="T26" s="267"/>
      <c r="U26" s="267"/>
      <c r="V26" s="268"/>
      <c r="W26" s="268"/>
      <c r="X26" s="268"/>
      <c r="Y26" s="268"/>
      <c r="Z26" s="268"/>
      <c r="AA26" s="268"/>
      <c r="AB26" s="268"/>
      <c r="AC26" s="268"/>
      <c r="AD26" s="268"/>
      <c r="AE26" s="268"/>
      <c r="AF26" s="269"/>
      <c r="AH26" s="287"/>
    </row>
    <row r="27" spans="3:34" ht="18" customHeight="1">
      <c r="D27" s="197" t="s">
        <v>136</v>
      </c>
      <c r="E27" s="197"/>
      <c r="F27" s="197"/>
      <c r="G27" s="197"/>
      <c r="H27" s="197"/>
      <c r="I27" s="197"/>
      <c r="J27" s="197"/>
      <c r="K27" s="197"/>
      <c r="L27" s="197" t="s">
        <v>254</v>
      </c>
      <c r="M27" s="199"/>
      <c r="N27" s="199"/>
      <c r="O27" s="199"/>
      <c r="P27" s="199"/>
      <c r="Q27" s="200"/>
      <c r="R27" s="262"/>
      <c r="S27" s="263"/>
      <c r="T27" s="263"/>
      <c r="U27" s="263"/>
      <c r="V27" s="263"/>
      <c r="W27" s="263"/>
      <c r="X27" s="263"/>
      <c r="Y27" s="268"/>
      <c r="Z27" s="268"/>
      <c r="AA27" s="268"/>
      <c r="AB27" s="268"/>
      <c r="AC27" s="268"/>
      <c r="AD27" s="268"/>
      <c r="AE27" s="268"/>
      <c r="AF27" s="269"/>
      <c r="AH27" s="288"/>
    </row>
    <row r="28" spans="3:34" ht="18" customHeight="1" thickBot="1">
      <c r="D28" s="197" t="s">
        <v>136</v>
      </c>
      <c r="E28" s="197"/>
      <c r="F28" s="197"/>
      <c r="G28" s="197"/>
      <c r="H28" s="197"/>
      <c r="I28" s="197"/>
      <c r="J28" s="197"/>
      <c r="K28" s="197"/>
      <c r="L28" s="197" t="s">
        <v>137</v>
      </c>
      <c r="M28" s="199"/>
      <c r="N28" s="199"/>
      <c r="O28" s="199"/>
      <c r="P28" s="199"/>
      <c r="Q28" s="200"/>
      <c r="R28" s="262"/>
      <c r="S28" s="263"/>
      <c r="T28" s="263"/>
      <c r="U28" s="263"/>
      <c r="V28" s="263"/>
      <c r="W28" s="263"/>
      <c r="X28" s="263"/>
      <c r="Y28" s="268"/>
      <c r="Z28" s="268"/>
      <c r="AA28" s="268"/>
      <c r="AB28" s="268"/>
      <c r="AC28" s="268"/>
      <c r="AD28" s="268"/>
      <c r="AE28" s="268"/>
      <c r="AF28" s="269"/>
    </row>
    <row r="29" spans="3:34" ht="18" customHeight="1" thickBot="1">
      <c r="D29" s="191" t="s">
        <v>138</v>
      </c>
      <c r="E29" s="192"/>
      <c r="F29" s="193"/>
      <c r="G29" s="194"/>
      <c r="H29" s="194"/>
      <c r="I29" s="194"/>
      <c r="J29" s="194"/>
      <c r="K29" s="195"/>
      <c r="L29" s="196" t="s">
        <v>133</v>
      </c>
      <c r="M29" s="197"/>
      <c r="N29" s="197"/>
      <c r="O29" s="197"/>
      <c r="P29" s="197"/>
      <c r="Q29" s="198"/>
      <c r="R29" s="270"/>
      <c r="S29" s="271"/>
      <c r="T29" s="271"/>
      <c r="U29" s="271"/>
      <c r="V29" s="272"/>
      <c r="W29" s="272"/>
      <c r="X29" s="272"/>
      <c r="Y29" s="272"/>
      <c r="Z29" s="272"/>
      <c r="AA29" s="272"/>
      <c r="AB29" s="272"/>
      <c r="AC29" s="272"/>
      <c r="AD29" s="272"/>
      <c r="AE29" s="272"/>
      <c r="AF29" s="273"/>
    </row>
    <row r="30" spans="3:34" ht="6" customHeight="1" thickBot="1">
      <c r="E30" s="32"/>
      <c r="F30" s="62"/>
      <c r="G30" s="62"/>
      <c r="H30" s="62"/>
      <c r="I30" s="62"/>
      <c r="J30" s="3"/>
      <c r="K30" s="3"/>
      <c r="L30" s="3"/>
      <c r="M30" s="3"/>
      <c r="N30" s="3"/>
      <c r="O30" s="3"/>
      <c r="P30" s="3"/>
      <c r="Q30" s="3"/>
      <c r="R30" s="62"/>
      <c r="S30" s="62"/>
      <c r="V30" s="32"/>
      <c r="W30" s="32"/>
      <c r="X30" s="32"/>
      <c r="Y30" s="32"/>
      <c r="Z30" s="62"/>
      <c r="AA30" s="62"/>
      <c r="AB30" s="62"/>
      <c r="AC30" s="62"/>
      <c r="AD30" s="62"/>
      <c r="AE30" s="62"/>
      <c r="AF30" s="63"/>
    </row>
    <row r="31" spans="3:34" ht="18" customHeight="1" thickBot="1">
      <c r="C31" s="32" t="s">
        <v>160</v>
      </c>
      <c r="D31" s="191" t="s">
        <v>268</v>
      </c>
      <c r="E31" s="192"/>
      <c r="F31" s="204"/>
      <c r="G31" s="205"/>
      <c r="H31" s="205"/>
      <c r="I31" s="205"/>
      <c r="J31" s="205"/>
      <c r="K31" s="205"/>
      <c r="L31" s="206"/>
      <c r="M31" s="206"/>
      <c r="N31" s="206"/>
      <c r="O31" s="206"/>
      <c r="P31" s="206"/>
      <c r="Q31" s="206"/>
      <c r="R31" s="205"/>
      <c r="S31" s="205"/>
      <c r="T31" s="205"/>
      <c r="U31" s="205"/>
      <c r="V31" s="205"/>
      <c r="W31" s="205"/>
      <c r="X31" s="205"/>
      <c r="Y31" s="205"/>
      <c r="Z31" s="205"/>
      <c r="AA31" s="205"/>
      <c r="AB31" s="207"/>
      <c r="AC31" s="64"/>
      <c r="AD31" s="264" t="s">
        <v>131</v>
      </c>
      <c r="AE31" s="265"/>
      <c r="AF31" s="108" t="s">
        <v>269</v>
      </c>
    </row>
    <row r="32" spans="3:34" ht="18" customHeight="1" thickBot="1">
      <c r="D32" s="191" t="s">
        <v>132</v>
      </c>
      <c r="E32" s="192"/>
      <c r="F32" s="201"/>
      <c r="G32" s="202"/>
      <c r="H32" s="202"/>
      <c r="I32" s="202"/>
      <c r="J32" s="202"/>
      <c r="K32" s="203"/>
      <c r="L32" s="274" t="s">
        <v>133</v>
      </c>
      <c r="M32" s="275"/>
      <c r="N32" s="275"/>
      <c r="O32" s="275"/>
      <c r="P32" s="275"/>
      <c r="Q32" s="276"/>
      <c r="R32" s="266"/>
      <c r="S32" s="267"/>
      <c r="T32" s="267"/>
      <c r="U32" s="267"/>
      <c r="V32" s="268"/>
      <c r="W32" s="268"/>
      <c r="X32" s="268"/>
      <c r="Y32" s="268"/>
      <c r="Z32" s="268"/>
      <c r="AA32" s="268"/>
      <c r="AB32" s="268"/>
      <c r="AC32" s="279"/>
      <c r="AD32" s="279"/>
      <c r="AE32" s="279"/>
      <c r="AF32" s="269"/>
      <c r="AH32" s="49" t="s">
        <v>111</v>
      </c>
    </row>
    <row r="33" spans="2:34" ht="18" customHeight="1">
      <c r="D33" s="197" t="s">
        <v>134</v>
      </c>
      <c r="E33" s="197"/>
      <c r="F33" s="197"/>
      <c r="G33" s="197"/>
      <c r="H33" s="197"/>
      <c r="I33" s="197"/>
      <c r="J33" s="197"/>
      <c r="K33" s="197"/>
      <c r="L33" s="197" t="s">
        <v>135</v>
      </c>
      <c r="M33" s="197"/>
      <c r="N33" s="197"/>
      <c r="O33" s="197"/>
      <c r="P33" s="197"/>
      <c r="Q33" s="198"/>
      <c r="R33" s="266"/>
      <c r="S33" s="267"/>
      <c r="T33" s="267"/>
      <c r="U33" s="267"/>
      <c r="V33" s="268"/>
      <c r="W33" s="268"/>
      <c r="X33" s="268"/>
      <c r="Y33" s="268"/>
      <c r="Z33" s="268"/>
      <c r="AA33" s="268"/>
      <c r="AB33" s="268"/>
      <c r="AC33" s="268"/>
      <c r="AD33" s="268"/>
      <c r="AE33" s="268"/>
      <c r="AF33" s="269"/>
      <c r="AH33" s="287"/>
    </row>
    <row r="34" spans="2:34" ht="18" customHeight="1">
      <c r="D34" s="197" t="s">
        <v>136</v>
      </c>
      <c r="E34" s="197"/>
      <c r="F34" s="197"/>
      <c r="G34" s="197"/>
      <c r="H34" s="197"/>
      <c r="I34" s="197"/>
      <c r="J34" s="197"/>
      <c r="K34" s="197"/>
      <c r="L34" s="197" t="s">
        <v>254</v>
      </c>
      <c r="M34" s="199"/>
      <c r="N34" s="199"/>
      <c r="O34" s="199"/>
      <c r="P34" s="199"/>
      <c r="Q34" s="200"/>
      <c r="R34" s="262"/>
      <c r="S34" s="263"/>
      <c r="T34" s="263"/>
      <c r="U34" s="263"/>
      <c r="V34" s="263"/>
      <c r="W34" s="263"/>
      <c r="X34" s="263"/>
      <c r="Y34" s="268"/>
      <c r="Z34" s="268"/>
      <c r="AA34" s="268"/>
      <c r="AB34" s="268"/>
      <c r="AC34" s="268"/>
      <c r="AD34" s="268"/>
      <c r="AE34" s="268"/>
      <c r="AF34" s="269"/>
      <c r="AH34" s="288"/>
    </row>
    <row r="35" spans="2:34" ht="18" customHeight="1" thickBot="1">
      <c r="D35" s="197" t="s">
        <v>136</v>
      </c>
      <c r="E35" s="197"/>
      <c r="F35" s="197"/>
      <c r="G35" s="197"/>
      <c r="H35" s="197"/>
      <c r="I35" s="197"/>
      <c r="J35" s="197"/>
      <c r="K35" s="197"/>
      <c r="L35" s="197" t="s">
        <v>137</v>
      </c>
      <c r="M35" s="199"/>
      <c r="N35" s="199"/>
      <c r="O35" s="199"/>
      <c r="P35" s="199"/>
      <c r="Q35" s="200"/>
      <c r="R35" s="262"/>
      <c r="S35" s="263"/>
      <c r="T35" s="263"/>
      <c r="U35" s="263"/>
      <c r="V35" s="263"/>
      <c r="W35" s="263"/>
      <c r="X35" s="263"/>
      <c r="Y35" s="268"/>
      <c r="Z35" s="268"/>
      <c r="AA35" s="268"/>
      <c r="AB35" s="268"/>
      <c r="AC35" s="268"/>
      <c r="AD35" s="268"/>
      <c r="AE35" s="268"/>
      <c r="AF35" s="269"/>
    </row>
    <row r="36" spans="2:34" ht="18" customHeight="1" thickBot="1">
      <c r="D36" s="191" t="s">
        <v>138</v>
      </c>
      <c r="E36" s="192"/>
      <c r="F36" s="193"/>
      <c r="G36" s="194"/>
      <c r="H36" s="194"/>
      <c r="I36" s="194"/>
      <c r="J36" s="194"/>
      <c r="K36" s="195"/>
      <c r="L36" s="196" t="s">
        <v>133</v>
      </c>
      <c r="M36" s="197"/>
      <c r="N36" s="197"/>
      <c r="O36" s="197"/>
      <c r="P36" s="197"/>
      <c r="Q36" s="198"/>
      <c r="R36" s="270"/>
      <c r="S36" s="271"/>
      <c r="T36" s="271"/>
      <c r="U36" s="271"/>
      <c r="V36" s="272"/>
      <c r="W36" s="272"/>
      <c r="X36" s="272"/>
      <c r="Y36" s="272"/>
      <c r="Z36" s="272"/>
      <c r="AA36" s="272"/>
      <c r="AB36" s="272"/>
      <c r="AC36" s="272"/>
      <c r="AD36" s="272"/>
      <c r="AE36" s="272"/>
      <c r="AF36" s="273"/>
    </row>
    <row r="37" spans="2:34" ht="6" customHeight="1">
      <c r="E37" s="32"/>
      <c r="F37" s="62"/>
      <c r="G37" s="62"/>
      <c r="H37" s="62"/>
      <c r="I37" s="62"/>
      <c r="J37" s="3"/>
      <c r="K37" s="3"/>
      <c r="L37" s="3"/>
      <c r="M37" s="3"/>
      <c r="N37" s="3"/>
      <c r="O37" s="3"/>
      <c r="P37" s="3"/>
      <c r="Q37" s="3"/>
      <c r="R37" s="62"/>
      <c r="S37" s="62"/>
      <c r="V37" s="32"/>
      <c r="W37" s="32"/>
      <c r="X37" s="32"/>
      <c r="Y37" s="32"/>
      <c r="Z37" s="62"/>
      <c r="AA37" s="62"/>
      <c r="AB37" s="62"/>
      <c r="AC37" s="62"/>
      <c r="AD37" s="62"/>
      <c r="AE37" s="62"/>
      <c r="AF37" s="62"/>
    </row>
    <row r="38" spans="2:34" ht="18" customHeight="1">
      <c r="C38" s="261" t="s">
        <v>253</v>
      </c>
      <c r="D38" s="261"/>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39" t="s">
        <v>234</v>
      </c>
      <c r="AG38" s="239"/>
      <c r="AH38" s="239"/>
    </row>
    <row r="39" spans="2:34" ht="6" customHeight="1" thickBot="1">
      <c r="E39" s="32"/>
      <c r="F39" s="32"/>
      <c r="G39" s="32"/>
      <c r="H39" s="32"/>
      <c r="I39" s="32"/>
      <c r="J39" s="3"/>
      <c r="K39" s="3"/>
      <c r="L39" s="3"/>
      <c r="M39" s="3"/>
      <c r="N39" s="3"/>
      <c r="O39" s="3"/>
      <c r="P39" s="3"/>
      <c r="Q39" s="3"/>
      <c r="R39" s="32"/>
      <c r="S39" s="32"/>
      <c r="V39" s="32"/>
      <c r="W39" s="32"/>
      <c r="X39" s="32"/>
      <c r="Y39" s="32"/>
      <c r="Z39" s="32"/>
      <c r="AA39" s="32"/>
      <c r="AB39" s="32"/>
      <c r="AC39" s="32"/>
      <c r="AD39" s="32"/>
      <c r="AE39" s="32"/>
      <c r="AF39" s="32"/>
    </row>
    <row r="40" spans="2:34" ht="18" customHeight="1" thickBot="1">
      <c r="B40" s="191" t="s">
        <v>139</v>
      </c>
      <c r="C40" s="191"/>
      <c r="D40" s="240"/>
      <c r="E40" s="241"/>
      <c r="F40" s="9" t="s">
        <v>140</v>
      </c>
      <c r="G40" s="191" t="s">
        <v>1</v>
      </c>
      <c r="H40" s="191"/>
      <c r="I40" s="192"/>
      <c r="J40" s="242"/>
      <c r="K40" s="243"/>
      <c r="L40" s="244"/>
      <c r="M40" s="328" t="s">
        <v>172</v>
      </c>
      <c r="N40" s="208"/>
      <c r="O40" s="208"/>
      <c r="P40" s="208"/>
      <c r="Q40" s="208"/>
      <c r="R40" s="208"/>
      <c r="S40" s="208"/>
      <c r="T40" s="208"/>
      <c r="U40" s="208"/>
      <c r="V40" s="208"/>
      <c r="W40" s="208"/>
      <c r="X40" s="208"/>
      <c r="Y40" s="208"/>
      <c r="Z40" s="208"/>
      <c r="AA40" s="208"/>
      <c r="AB40" s="208"/>
      <c r="AC40" s="208"/>
      <c r="AD40" s="208"/>
      <c r="AE40" s="208"/>
      <c r="AF40" s="208"/>
    </row>
    <row r="41" spans="2:34" ht="8.25" customHeight="1"/>
    <row r="42" spans="2:34" ht="18" customHeight="1" thickBot="1">
      <c r="B42" s="306" t="s">
        <v>141</v>
      </c>
      <c r="C42" s="306"/>
      <c r="D42" s="191" t="s">
        <v>173</v>
      </c>
      <c r="E42" s="191"/>
      <c r="F42" s="191"/>
      <c r="G42" s="191"/>
      <c r="H42" s="233" t="s">
        <v>142</v>
      </c>
      <c r="I42" s="233"/>
      <c r="J42" s="233"/>
      <c r="K42" s="233"/>
      <c r="L42" s="233"/>
      <c r="M42" s="233" t="s">
        <v>143</v>
      </c>
      <c r="N42" s="233"/>
      <c r="O42" s="233"/>
      <c r="P42" s="233"/>
      <c r="Q42" s="233"/>
      <c r="R42" s="6"/>
      <c r="S42" s="191" t="s">
        <v>174</v>
      </c>
      <c r="T42" s="191"/>
      <c r="U42" s="191"/>
      <c r="V42" s="191"/>
      <c r="W42" s="191"/>
      <c r="X42" s="191"/>
      <c r="Y42" s="191"/>
      <c r="Z42" s="233" t="s">
        <v>142</v>
      </c>
      <c r="AA42" s="233"/>
      <c r="AB42" s="233"/>
      <c r="AC42" s="233" t="s">
        <v>144</v>
      </c>
      <c r="AD42" s="233"/>
      <c r="AE42" s="233"/>
      <c r="AF42" s="233"/>
      <c r="AG42" s="233"/>
      <c r="AH42" s="233"/>
    </row>
    <row r="43" spans="2:34" ht="18" customHeight="1" thickBot="1">
      <c r="B43" s="65"/>
      <c r="C43" s="65"/>
      <c r="D43" s="208" t="s">
        <v>146</v>
      </c>
      <c r="E43" s="208"/>
      <c r="F43" s="208"/>
      <c r="G43" s="226"/>
      <c r="H43" s="329">
        <v>0</v>
      </c>
      <c r="I43" s="330"/>
      <c r="J43" s="330"/>
      <c r="K43" s="330"/>
      <c r="L43" s="331"/>
      <c r="M43" s="227"/>
      <c r="N43" s="228"/>
      <c r="O43" s="228"/>
      <c r="P43" s="228"/>
      <c r="Q43" s="229"/>
      <c r="R43" s="66"/>
      <c r="S43" s="208" t="s">
        <v>145</v>
      </c>
      <c r="T43" s="208"/>
      <c r="U43" s="208"/>
      <c r="V43" s="208"/>
      <c r="W43" s="208"/>
      <c r="X43" s="208"/>
      <c r="Y43" s="208"/>
      <c r="Z43" s="245">
        <v>0</v>
      </c>
      <c r="AA43" s="246"/>
      <c r="AB43" s="246"/>
      <c r="AC43" s="216"/>
      <c r="AD43" s="216"/>
      <c r="AE43" s="216"/>
      <c r="AF43" s="216"/>
      <c r="AG43" s="216"/>
      <c r="AH43" s="217"/>
    </row>
    <row r="44" spans="2:34" ht="18" customHeight="1" thickBot="1">
      <c r="B44" s="65"/>
      <c r="C44" s="65"/>
      <c r="D44" s="208" t="s">
        <v>148</v>
      </c>
      <c r="E44" s="208"/>
      <c r="F44" s="208"/>
      <c r="G44" s="208"/>
      <c r="H44" s="258">
        <f>D40*J40</f>
        <v>0</v>
      </c>
      <c r="I44" s="259"/>
      <c r="J44" s="259"/>
      <c r="K44" s="259"/>
      <c r="L44" s="260"/>
      <c r="M44" s="230"/>
      <c r="N44" s="231"/>
      <c r="O44" s="231"/>
      <c r="P44" s="231"/>
      <c r="Q44" s="232"/>
      <c r="R44" s="66"/>
      <c r="S44" s="208" t="s">
        <v>147</v>
      </c>
      <c r="T44" s="208"/>
      <c r="U44" s="208"/>
      <c r="V44" s="208"/>
      <c r="W44" s="208"/>
      <c r="X44" s="208"/>
      <c r="Y44" s="208"/>
      <c r="Z44" s="247">
        <f>'謝礼金明細書 '!G19</f>
        <v>0</v>
      </c>
      <c r="AA44" s="247"/>
      <c r="AB44" s="248"/>
      <c r="AC44" s="218"/>
      <c r="AD44" s="219"/>
      <c r="AE44" s="219"/>
      <c r="AF44" s="219"/>
      <c r="AG44" s="219"/>
      <c r="AH44" s="220"/>
    </row>
    <row r="45" spans="2:34" ht="18" customHeight="1">
      <c r="B45" s="65"/>
      <c r="C45" s="65"/>
      <c r="D45" s="208" t="s">
        <v>149</v>
      </c>
      <c r="E45" s="208"/>
      <c r="F45" s="208"/>
      <c r="G45" s="226"/>
      <c r="H45" s="253">
        <v>0</v>
      </c>
      <c r="I45" s="254"/>
      <c r="J45" s="254"/>
      <c r="K45" s="254"/>
      <c r="L45" s="255"/>
      <c r="M45" s="327"/>
      <c r="N45" s="231"/>
      <c r="O45" s="231"/>
      <c r="P45" s="231"/>
      <c r="Q45" s="232"/>
      <c r="R45" s="66"/>
      <c r="S45" s="208" t="s">
        <v>64</v>
      </c>
      <c r="T45" s="208"/>
      <c r="U45" s="208"/>
      <c r="V45" s="208"/>
      <c r="W45" s="208"/>
      <c r="X45" s="208"/>
      <c r="Y45" s="208"/>
      <c r="Z45" s="249">
        <f>'謝礼金明細書 '!F19</f>
        <v>0</v>
      </c>
      <c r="AA45" s="249"/>
      <c r="AB45" s="250"/>
      <c r="AC45" s="218"/>
      <c r="AD45" s="219"/>
      <c r="AE45" s="219"/>
      <c r="AF45" s="219"/>
      <c r="AG45" s="219"/>
      <c r="AH45" s="220"/>
    </row>
    <row r="46" spans="2:34" ht="18" customHeight="1">
      <c r="B46" s="65"/>
      <c r="C46" s="65"/>
      <c r="D46" s="208" t="s">
        <v>150</v>
      </c>
      <c r="E46" s="208"/>
      <c r="F46" s="208"/>
      <c r="G46" s="226"/>
      <c r="H46" s="236">
        <v>0</v>
      </c>
      <c r="I46" s="237"/>
      <c r="J46" s="237"/>
      <c r="K46" s="237"/>
      <c r="L46" s="238"/>
      <c r="M46" s="327"/>
      <c r="N46" s="231"/>
      <c r="O46" s="231"/>
      <c r="P46" s="231"/>
      <c r="Q46" s="232"/>
      <c r="R46" s="66"/>
      <c r="S46" s="210" t="s">
        <v>66</v>
      </c>
      <c r="T46" s="210"/>
      <c r="U46" s="210"/>
      <c r="V46" s="210"/>
      <c r="W46" s="210"/>
      <c r="X46" s="210"/>
      <c r="Y46" s="210"/>
      <c r="Z46" s="251">
        <f>講師交通費!E29</f>
        <v>0</v>
      </c>
      <c r="AA46" s="251"/>
      <c r="AB46" s="252"/>
      <c r="AC46" s="218"/>
      <c r="AD46" s="219"/>
      <c r="AE46" s="219"/>
      <c r="AF46" s="219"/>
      <c r="AG46" s="219"/>
      <c r="AH46" s="220"/>
    </row>
    <row r="47" spans="2:34" ht="18" customHeight="1" thickBot="1">
      <c r="B47" s="65"/>
      <c r="C47" s="65"/>
      <c r="D47" s="208" t="s">
        <v>152</v>
      </c>
      <c r="E47" s="208"/>
      <c r="F47" s="208"/>
      <c r="G47" s="226"/>
      <c r="H47" s="236">
        <v>0</v>
      </c>
      <c r="I47" s="237"/>
      <c r="J47" s="237"/>
      <c r="K47" s="237"/>
      <c r="L47" s="238"/>
      <c r="M47" s="320"/>
      <c r="N47" s="321"/>
      <c r="O47" s="321"/>
      <c r="P47" s="321"/>
      <c r="Q47" s="322"/>
      <c r="R47" s="66"/>
      <c r="S47" s="208" t="s">
        <v>151</v>
      </c>
      <c r="T47" s="208"/>
      <c r="U47" s="208"/>
      <c r="V47" s="208"/>
      <c r="W47" s="208"/>
      <c r="X47" s="208"/>
      <c r="Y47" s="208"/>
      <c r="Z47" s="223">
        <f>会議明細書!F29</f>
        <v>0</v>
      </c>
      <c r="AA47" s="223"/>
      <c r="AB47" s="224"/>
      <c r="AC47" s="218"/>
      <c r="AD47" s="219"/>
      <c r="AE47" s="219"/>
      <c r="AF47" s="219"/>
      <c r="AG47" s="219"/>
      <c r="AH47" s="220"/>
    </row>
    <row r="48" spans="2:34" ht="18" customHeight="1">
      <c r="B48" s="65"/>
      <c r="C48" s="65"/>
      <c r="D48" s="234" t="s">
        <v>20</v>
      </c>
      <c r="E48" s="234"/>
      <c r="F48" s="234"/>
      <c r="G48" s="235"/>
      <c r="H48" s="214">
        <f>SUM(H43:L47)</f>
        <v>0</v>
      </c>
      <c r="I48" s="215"/>
      <c r="J48" s="215"/>
      <c r="K48" s="215"/>
      <c r="L48" s="225"/>
      <c r="M48" s="67"/>
      <c r="N48" s="67"/>
      <c r="O48" s="67"/>
      <c r="P48" s="67"/>
      <c r="Q48" s="67"/>
      <c r="R48" s="6"/>
      <c r="S48" s="208" t="s">
        <v>65</v>
      </c>
      <c r="T48" s="208"/>
      <c r="U48" s="208"/>
      <c r="V48" s="208"/>
      <c r="W48" s="208"/>
      <c r="X48" s="208"/>
      <c r="Y48" s="208"/>
      <c r="Z48" s="223">
        <f>実務委員等明細書!D29</f>
        <v>0</v>
      </c>
      <c r="AA48" s="223"/>
      <c r="AB48" s="224"/>
      <c r="AC48" s="218"/>
      <c r="AD48" s="219"/>
      <c r="AE48" s="219"/>
      <c r="AF48" s="219"/>
      <c r="AG48" s="219"/>
      <c r="AH48" s="220"/>
    </row>
    <row r="49" spans="2:34" ht="18" customHeight="1" thickBot="1">
      <c r="B49" s="65"/>
      <c r="C49" s="65"/>
      <c r="D49" s="6"/>
      <c r="E49" s="6"/>
      <c r="F49" s="6"/>
      <c r="G49" s="6"/>
      <c r="H49" s="6"/>
      <c r="I49" s="6"/>
      <c r="J49" s="6"/>
      <c r="K49" s="6"/>
      <c r="L49" s="6"/>
      <c r="M49" s="6"/>
      <c r="N49" s="6"/>
      <c r="O49" s="6"/>
      <c r="P49" s="6"/>
      <c r="Q49" s="6"/>
      <c r="R49" s="6"/>
      <c r="S49" s="256" t="s">
        <v>59</v>
      </c>
      <c r="T49" s="256"/>
      <c r="U49" s="256"/>
      <c r="V49" s="256"/>
      <c r="W49" s="256"/>
      <c r="X49" s="256"/>
      <c r="Y49" s="256"/>
      <c r="Z49" s="212">
        <f>実務委員等明細書!E29</f>
        <v>0</v>
      </c>
      <c r="AA49" s="212"/>
      <c r="AB49" s="257"/>
      <c r="AC49" s="218"/>
      <c r="AD49" s="219"/>
      <c r="AE49" s="219"/>
      <c r="AF49" s="219"/>
      <c r="AG49" s="219"/>
      <c r="AH49" s="220"/>
    </row>
    <row r="50" spans="2:34" ht="18" customHeight="1">
      <c r="B50" s="65"/>
      <c r="C50" s="65"/>
      <c r="D50" s="6"/>
      <c r="E50" s="6"/>
      <c r="F50" s="6"/>
      <c r="G50" s="6"/>
      <c r="H50" s="6"/>
      <c r="I50" s="6"/>
      <c r="J50" s="6"/>
      <c r="K50" s="6"/>
      <c r="L50" s="6"/>
      <c r="M50" s="6"/>
      <c r="N50" s="6"/>
      <c r="O50" s="6"/>
      <c r="P50" s="6"/>
      <c r="Q50" s="6"/>
      <c r="R50" s="6"/>
      <c r="S50" s="208" t="s">
        <v>153</v>
      </c>
      <c r="T50" s="208"/>
      <c r="U50" s="208"/>
      <c r="V50" s="208"/>
      <c r="W50" s="208"/>
      <c r="X50" s="208"/>
      <c r="Y50" s="208"/>
      <c r="Z50" s="317">
        <v>0</v>
      </c>
      <c r="AA50" s="318"/>
      <c r="AB50" s="318"/>
      <c r="AC50" s="219"/>
      <c r="AD50" s="219"/>
      <c r="AE50" s="219"/>
      <c r="AF50" s="219"/>
      <c r="AG50" s="219"/>
      <c r="AH50" s="220"/>
    </row>
    <row r="51" spans="2:34" ht="18" customHeight="1">
      <c r="B51" s="65"/>
      <c r="C51" s="65"/>
      <c r="S51" s="208" t="s">
        <v>154</v>
      </c>
      <c r="T51" s="208"/>
      <c r="U51" s="208"/>
      <c r="V51" s="208"/>
      <c r="W51" s="208"/>
      <c r="X51" s="208"/>
      <c r="Y51" s="208"/>
      <c r="Z51" s="319">
        <v>0</v>
      </c>
      <c r="AA51" s="223"/>
      <c r="AB51" s="223"/>
      <c r="AC51" s="219"/>
      <c r="AD51" s="219"/>
      <c r="AE51" s="219"/>
      <c r="AF51" s="219"/>
      <c r="AG51" s="219"/>
      <c r="AH51" s="220"/>
    </row>
    <row r="52" spans="2:34" ht="18" customHeight="1" thickBot="1">
      <c r="B52" s="65"/>
      <c r="C52" s="65"/>
      <c r="S52" s="208" t="s">
        <v>155</v>
      </c>
      <c r="T52" s="208"/>
      <c r="U52" s="208"/>
      <c r="V52" s="208"/>
      <c r="W52" s="208"/>
      <c r="X52" s="208"/>
      <c r="Y52" s="208"/>
      <c r="Z52" s="211">
        <v>0</v>
      </c>
      <c r="AA52" s="212"/>
      <c r="AB52" s="212"/>
      <c r="AC52" s="221"/>
      <c r="AD52" s="221"/>
      <c r="AE52" s="221"/>
      <c r="AF52" s="221"/>
      <c r="AG52" s="221"/>
      <c r="AH52" s="222"/>
    </row>
    <row r="53" spans="2:34" ht="18" customHeight="1">
      <c r="B53" s="65"/>
      <c r="S53" s="191" t="s">
        <v>161</v>
      </c>
      <c r="T53" s="191"/>
      <c r="U53" s="191"/>
      <c r="V53" s="191"/>
      <c r="W53" s="191"/>
      <c r="X53" s="191"/>
      <c r="Y53" s="209"/>
      <c r="Z53" s="214">
        <f>SUM(Z43:AB52)</f>
        <v>0</v>
      </c>
      <c r="AA53" s="215"/>
      <c r="AB53" s="215"/>
      <c r="AC53" s="68"/>
      <c r="AD53" s="69"/>
      <c r="AE53" s="69"/>
      <c r="AF53" s="69"/>
      <c r="AG53" s="69"/>
      <c r="AH53" s="69"/>
    </row>
    <row r="54" spans="2:34" s="7" customFormat="1" ht="16.5" customHeight="1">
      <c r="B54" s="213" t="s">
        <v>156</v>
      </c>
      <c r="C54" s="213"/>
      <c r="D54" s="213"/>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row>
    <row r="55" spans="2:34" ht="13.5" customHeight="1" thickBot="1"/>
    <row r="56" spans="2:34" ht="18" customHeight="1">
      <c r="B56" s="189" t="s">
        <v>108</v>
      </c>
      <c r="C56" s="190"/>
      <c r="D56" s="190"/>
      <c r="E56" s="190"/>
      <c r="F56" s="190"/>
      <c r="G56" s="190"/>
      <c r="H56" s="190"/>
      <c r="I56" s="190"/>
      <c r="J56" s="190"/>
      <c r="K56" s="190"/>
      <c r="L56" s="48"/>
      <c r="M56" s="5" t="s">
        <v>242</v>
      </c>
      <c r="Q56" s="191" t="s">
        <v>121</v>
      </c>
      <c r="R56" s="192"/>
      <c r="S56" s="335"/>
      <c r="T56" s="336"/>
      <c r="U56" s="336"/>
      <c r="V56" s="336"/>
      <c r="W56" s="336"/>
      <c r="X56" s="336"/>
      <c r="Y56" s="336"/>
      <c r="Z56" s="336"/>
      <c r="AA56" s="336"/>
      <c r="AB56" s="336"/>
      <c r="AC56" s="336"/>
      <c r="AD56" s="336"/>
      <c r="AE56" s="336"/>
      <c r="AF56" s="336"/>
      <c r="AG56" s="336"/>
      <c r="AH56" s="337"/>
    </row>
    <row r="57" spans="2:34" ht="18" customHeight="1" thickBot="1">
      <c r="B57" s="190"/>
      <c r="C57" s="190"/>
      <c r="D57" s="190"/>
      <c r="E57" s="190"/>
      <c r="F57" s="190"/>
      <c r="G57" s="190"/>
      <c r="H57" s="190"/>
      <c r="I57" s="190"/>
      <c r="J57" s="190"/>
      <c r="K57" s="190"/>
      <c r="L57" s="48"/>
      <c r="M57" s="5"/>
      <c r="S57" s="338"/>
      <c r="T57" s="339"/>
      <c r="U57" s="339"/>
      <c r="V57" s="339"/>
      <c r="W57" s="339"/>
      <c r="X57" s="339"/>
      <c r="Y57" s="339"/>
      <c r="Z57" s="339"/>
      <c r="AA57" s="339"/>
      <c r="AB57" s="339"/>
      <c r="AC57" s="339"/>
      <c r="AD57" s="339"/>
      <c r="AE57" s="339"/>
      <c r="AF57" s="339"/>
      <c r="AG57" s="339"/>
      <c r="AH57" s="340"/>
    </row>
    <row r="58" spans="2:34" ht="9" customHeight="1" thickBot="1"/>
    <row r="59" spans="2:34" ht="18" customHeight="1" thickBot="1">
      <c r="C59" s="32" t="s">
        <v>235</v>
      </c>
      <c r="D59" s="191" t="s">
        <v>270</v>
      </c>
      <c r="E59" s="192"/>
      <c r="F59" s="204"/>
      <c r="G59" s="205"/>
      <c r="H59" s="205"/>
      <c r="I59" s="205"/>
      <c r="J59" s="205"/>
      <c r="K59" s="205"/>
      <c r="L59" s="206"/>
      <c r="M59" s="206"/>
      <c r="N59" s="206"/>
      <c r="O59" s="206"/>
      <c r="P59" s="206"/>
      <c r="Q59" s="206"/>
      <c r="R59" s="205"/>
      <c r="S59" s="205"/>
      <c r="T59" s="205"/>
      <c r="U59" s="205"/>
      <c r="V59" s="205"/>
      <c r="W59" s="205"/>
      <c r="X59" s="205"/>
      <c r="Y59" s="205"/>
      <c r="Z59" s="205"/>
      <c r="AA59" s="205"/>
      <c r="AB59" s="207"/>
      <c r="AC59" s="64"/>
      <c r="AD59" s="264" t="s">
        <v>131</v>
      </c>
      <c r="AE59" s="265"/>
      <c r="AF59" s="108" t="s">
        <v>271</v>
      </c>
    </row>
    <row r="60" spans="2:34" ht="18" customHeight="1" thickBot="1">
      <c r="D60" s="191" t="s">
        <v>132</v>
      </c>
      <c r="E60" s="192"/>
      <c r="F60" s="201"/>
      <c r="G60" s="202"/>
      <c r="H60" s="202"/>
      <c r="I60" s="202"/>
      <c r="J60" s="202"/>
      <c r="K60" s="203"/>
      <c r="L60" s="274" t="s">
        <v>133</v>
      </c>
      <c r="M60" s="275"/>
      <c r="N60" s="275"/>
      <c r="O60" s="275"/>
      <c r="P60" s="275"/>
      <c r="Q60" s="276"/>
      <c r="R60" s="266"/>
      <c r="S60" s="267"/>
      <c r="T60" s="267"/>
      <c r="U60" s="267"/>
      <c r="V60" s="268"/>
      <c r="W60" s="268"/>
      <c r="X60" s="268"/>
      <c r="Y60" s="268"/>
      <c r="Z60" s="268"/>
      <c r="AA60" s="268"/>
      <c r="AB60" s="268"/>
      <c r="AC60" s="279"/>
      <c r="AD60" s="279"/>
      <c r="AE60" s="279"/>
      <c r="AF60" s="269"/>
      <c r="AH60" s="49" t="s">
        <v>111</v>
      </c>
    </row>
    <row r="61" spans="2:34" ht="18" customHeight="1">
      <c r="D61" s="197" t="s">
        <v>134</v>
      </c>
      <c r="E61" s="197"/>
      <c r="F61" s="197"/>
      <c r="G61" s="197"/>
      <c r="H61" s="197"/>
      <c r="I61" s="197"/>
      <c r="J61" s="197"/>
      <c r="K61" s="197"/>
      <c r="L61" s="197" t="s">
        <v>135</v>
      </c>
      <c r="M61" s="197"/>
      <c r="N61" s="197"/>
      <c r="O61" s="197"/>
      <c r="P61" s="197"/>
      <c r="Q61" s="198"/>
      <c r="R61" s="266"/>
      <c r="S61" s="267"/>
      <c r="T61" s="267"/>
      <c r="U61" s="267"/>
      <c r="V61" s="268"/>
      <c r="W61" s="268"/>
      <c r="X61" s="268"/>
      <c r="Y61" s="268"/>
      <c r="Z61" s="268"/>
      <c r="AA61" s="268"/>
      <c r="AB61" s="268"/>
      <c r="AC61" s="268"/>
      <c r="AD61" s="268"/>
      <c r="AE61" s="268"/>
      <c r="AF61" s="269"/>
      <c r="AH61" s="287"/>
    </row>
    <row r="62" spans="2:34" ht="18" customHeight="1">
      <c r="D62" s="197" t="s">
        <v>136</v>
      </c>
      <c r="E62" s="197"/>
      <c r="F62" s="197"/>
      <c r="G62" s="197"/>
      <c r="H62" s="197"/>
      <c r="I62" s="197"/>
      <c r="J62" s="197"/>
      <c r="K62" s="197"/>
      <c r="L62" s="197" t="s">
        <v>254</v>
      </c>
      <c r="M62" s="199"/>
      <c r="N62" s="199"/>
      <c r="O62" s="199"/>
      <c r="P62" s="199"/>
      <c r="Q62" s="200"/>
      <c r="R62" s="262"/>
      <c r="S62" s="263"/>
      <c r="T62" s="263"/>
      <c r="U62" s="263"/>
      <c r="V62" s="263"/>
      <c r="W62" s="263"/>
      <c r="X62" s="263"/>
      <c r="Y62" s="268"/>
      <c r="Z62" s="268"/>
      <c r="AA62" s="268"/>
      <c r="AB62" s="268"/>
      <c r="AC62" s="268"/>
      <c r="AD62" s="268"/>
      <c r="AE62" s="268"/>
      <c r="AF62" s="269"/>
      <c r="AH62" s="288"/>
    </row>
    <row r="63" spans="2:34" ht="18" customHeight="1" thickBot="1">
      <c r="D63" s="197" t="s">
        <v>136</v>
      </c>
      <c r="E63" s="197"/>
      <c r="F63" s="197"/>
      <c r="G63" s="197"/>
      <c r="H63" s="197"/>
      <c r="I63" s="197"/>
      <c r="J63" s="197"/>
      <c r="K63" s="197"/>
      <c r="L63" s="197" t="s">
        <v>137</v>
      </c>
      <c r="M63" s="199"/>
      <c r="N63" s="199"/>
      <c r="O63" s="199"/>
      <c r="P63" s="199"/>
      <c r="Q63" s="200"/>
      <c r="R63" s="262"/>
      <c r="S63" s="263"/>
      <c r="T63" s="263"/>
      <c r="U63" s="263"/>
      <c r="V63" s="263"/>
      <c r="W63" s="263"/>
      <c r="X63" s="263"/>
      <c r="Y63" s="268"/>
      <c r="Z63" s="268"/>
      <c r="AA63" s="268"/>
      <c r="AB63" s="268"/>
      <c r="AC63" s="268"/>
      <c r="AD63" s="268"/>
      <c r="AE63" s="268"/>
      <c r="AF63" s="269"/>
    </row>
    <row r="64" spans="2:34" ht="18" customHeight="1" thickBot="1">
      <c r="D64" s="191" t="s">
        <v>138</v>
      </c>
      <c r="E64" s="192"/>
      <c r="F64" s="193"/>
      <c r="G64" s="194"/>
      <c r="H64" s="194"/>
      <c r="I64" s="194"/>
      <c r="J64" s="194"/>
      <c r="K64" s="195"/>
      <c r="L64" s="196" t="s">
        <v>133</v>
      </c>
      <c r="M64" s="197"/>
      <c r="N64" s="197"/>
      <c r="O64" s="197"/>
      <c r="P64" s="197"/>
      <c r="Q64" s="198"/>
      <c r="R64" s="270"/>
      <c r="S64" s="271"/>
      <c r="T64" s="271"/>
      <c r="U64" s="271"/>
      <c r="V64" s="272"/>
      <c r="W64" s="272"/>
      <c r="X64" s="272"/>
      <c r="Y64" s="272"/>
      <c r="Z64" s="272"/>
      <c r="AA64" s="272"/>
      <c r="AB64" s="272"/>
      <c r="AC64" s="272"/>
      <c r="AD64" s="272"/>
      <c r="AE64" s="272"/>
      <c r="AF64" s="273"/>
    </row>
    <row r="65" spans="3:34" ht="6" customHeight="1" thickBot="1">
      <c r="E65" s="32"/>
      <c r="F65" s="62"/>
      <c r="G65" s="62"/>
      <c r="H65" s="62"/>
      <c r="I65" s="62"/>
      <c r="J65" s="3"/>
      <c r="K65" s="3"/>
      <c r="L65" s="3"/>
      <c r="M65" s="3"/>
      <c r="N65" s="3"/>
      <c r="O65" s="3"/>
      <c r="P65" s="3"/>
      <c r="Q65" s="3"/>
      <c r="R65" s="62"/>
      <c r="S65" s="62"/>
      <c r="V65" s="32"/>
      <c r="W65" s="32"/>
      <c r="X65" s="32"/>
      <c r="Y65" s="32"/>
      <c r="Z65" s="62"/>
      <c r="AA65" s="62"/>
      <c r="AB65" s="62"/>
      <c r="AC65" s="62"/>
      <c r="AD65" s="62"/>
      <c r="AE65" s="62"/>
      <c r="AF65" s="63"/>
    </row>
    <row r="66" spans="3:34" ht="18" customHeight="1" thickBot="1">
      <c r="C66" s="32" t="s">
        <v>236</v>
      </c>
      <c r="D66" s="191" t="s">
        <v>158</v>
      </c>
      <c r="E66" s="192"/>
      <c r="F66" s="204"/>
      <c r="G66" s="205"/>
      <c r="H66" s="205"/>
      <c r="I66" s="205"/>
      <c r="J66" s="205"/>
      <c r="K66" s="205"/>
      <c r="L66" s="206"/>
      <c r="M66" s="206"/>
      <c r="N66" s="206"/>
      <c r="O66" s="206"/>
      <c r="P66" s="206"/>
      <c r="Q66" s="206"/>
      <c r="R66" s="205"/>
      <c r="S66" s="205"/>
      <c r="T66" s="205"/>
      <c r="U66" s="205"/>
      <c r="V66" s="205"/>
      <c r="W66" s="205"/>
      <c r="X66" s="205"/>
      <c r="Y66" s="205"/>
      <c r="Z66" s="205"/>
      <c r="AA66" s="205"/>
      <c r="AB66" s="207"/>
      <c r="AC66" s="64"/>
      <c r="AD66" s="264" t="s">
        <v>131</v>
      </c>
      <c r="AE66" s="265"/>
      <c r="AF66" s="108" t="s">
        <v>267</v>
      </c>
    </row>
    <row r="67" spans="3:34" ht="18" customHeight="1" thickBot="1">
      <c r="D67" s="191" t="s">
        <v>132</v>
      </c>
      <c r="E67" s="192"/>
      <c r="F67" s="201"/>
      <c r="G67" s="202"/>
      <c r="H67" s="202"/>
      <c r="I67" s="202"/>
      <c r="J67" s="202"/>
      <c r="K67" s="203"/>
      <c r="L67" s="274" t="s">
        <v>133</v>
      </c>
      <c r="M67" s="275"/>
      <c r="N67" s="275"/>
      <c r="O67" s="275"/>
      <c r="P67" s="275"/>
      <c r="Q67" s="276"/>
      <c r="R67" s="266"/>
      <c r="S67" s="267"/>
      <c r="T67" s="267"/>
      <c r="U67" s="267"/>
      <c r="V67" s="268"/>
      <c r="W67" s="268"/>
      <c r="X67" s="268"/>
      <c r="Y67" s="268"/>
      <c r="Z67" s="268"/>
      <c r="AA67" s="268"/>
      <c r="AB67" s="268"/>
      <c r="AC67" s="279"/>
      <c r="AD67" s="279"/>
      <c r="AE67" s="279"/>
      <c r="AF67" s="269"/>
      <c r="AH67" s="49" t="s">
        <v>111</v>
      </c>
    </row>
    <row r="68" spans="3:34" ht="18" customHeight="1">
      <c r="D68" s="197" t="s">
        <v>134</v>
      </c>
      <c r="E68" s="197"/>
      <c r="F68" s="197"/>
      <c r="G68" s="197"/>
      <c r="H68" s="197"/>
      <c r="I68" s="197"/>
      <c r="J68" s="197"/>
      <c r="K68" s="197"/>
      <c r="L68" s="197" t="s">
        <v>135</v>
      </c>
      <c r="M68" s="197"/>
      <c r="N68" s="197"/>
      <c r="O68" s="197"/>
      <c r="P68" s="197"/>
      <c r="Q68" s="198"/>
      <c r="R68" s="266"/>
      <c r="S68" s="267"/>
      <c r="T68" s="267"/>
      <c r="U68" s="267"/>
      <c r="V68" s="268"/>
      <c r="W68" s="268"/>
      <c r="X68" s="268"/>
      <c r="Y68" s="268"/>
      <c r="Z68" s="268"/>
      <c r="AA68" s="268"/>
      <c r="AB68" s="268"/>
      <c r="AC68" s="268"/>
      <c r="AD68" s="268"/>
      <c r="AE68" s="268"/>
      <c r="AF68" s="269"/>
      <c r="AH68" s="287"/>
    </row>
    <row r="69" spans="3:34" ht="18" customHeight="1">
      <c r="D69" s="197" t="s">
        <v>136</v>
      </c>
      <c r="E69" s="197"/>
      <c r="F69" s="197"/>
      <c r="G69" s="197"/>
      <c r="H69" s="197"/>
      <c r="I69" s="197"/>
      <c r="J69" s="197"/>
      <c r="K69" s="197"/>
      <c r="L69" s="197" t="s">
        <v>254</v>
      </c>
      <c r="M69" s="199"/>
      <c r="N69" s="199"/>
      <c r="O69" s="199"/>
      <c r="P69" s="199"/>
      <c r="Q69" s="200"/>
      <c r="R69" s="262"/>
      <c r="S69" s="263"/>
      <c r="T69" s="263"/>
      <c r="U69" s="263"/>
      <c r="V69" s="263"/>
      <c r="W69" s="263"/>
      <c r="X69" s="263"/>
      <c r="Y69" s="268"/>
      <c r="Z69" s="268"/>
      <c r="AA69" s="268"/>
      <c r="AB69" s="268"/>
      <c r="AC69" s="268"/>
      <c r="AD69" s="268"/>
      <c r="AE69" s="268"/>
      <c r="AF69" s="269"/>
      <c r="AH69" s="288"/>
    </row>
    <row r="70" spans="3:34" ht="18" customHeight="1" thickBot="1">
      <c r="D70" s="197" t="s">
        <v>136</v>
      </c>
      <c r="E70" s="197"/>
      <c r="F70" s="197"/>
      <c r="G70" s="197"/>
      <c r="H70" s="197"/>
      <c r="I70" s="197"/>
      <c r="J70" s="197"/>
      <c r="K70" s="197"/>
      <c r="L70" s="197" t="s">
        <v>137</v>
      </c>
      <c r="M70" s="199"/>
      <c r="N70" s="199"/>
      <c r="O70" s="199"/>
      <c r="P70" s="199"/>
      <c r="Q70" s="200"/>
      <c r="R70" s="262"/>
      <c r="S70" s="263"/>
      <c r="T70" s="263"/>
      <c r="U70" s="263"/>
      <c r="V70" s="263"/>
      <c r="W70" s="263"/>
      <c r="X70" s="263"/>
      <c r="Y70" s="268"/>
      <c r="Z70" s="268"/>
      <c r="AA70" s="268"/>
      <c r="AB70" s="268"/>
      <c r="AC70" s="268"/>
      <c r="AD70" s="268"/>
      <c r="AE70" s="268"/>
      <c r="AF70" s="269"/>
    </row>
    <row r="71" spans="3:34" ht="18" customHeight="1" thickBot="1">
      <c r="D71" s="191" t="s">
        <v>138</v>
      </c>
      <c r="E71" s="192"/>
      <c r="F71" s="193"/>
      <c r="G71" s="194"/>
      <c r="H71" s="194"/>
      <c r="I71" s="194"/>
      <c r="J71" s="194"/>
      <c r="K71" s="195"/>
      <c r="L71" s="196" t="s">
        <v>133</v>
      </c>
      <c r="M71" s="197"/>
      <c r="N71" s="197"/>
      <c r="O71" s="197"/>
      <c r="P71" s="197"/>
      <c r="Q71" s="198"/>
      <c r="R71" s="270"/>
      <c r="S71" s="271"/>
      <c r="T71" s="271"/>
      <c r="U71" s="271"/>
      <c r="V71" s="272"/>
      <c r="W71" s="272"/>
      <c r="X71" s="272"/>
      <c r="Y71" s="272"/>
      <c r="Z71" s="272"/>
      <c r="AA71" s="272"/>
      <c r="AB71" s="272"/>
      <c r="AC71" s="272"/>
      <c r="AD71" s="272"/>
      <c r="AE71" s="272"/>
      <c r="AF71" s="273"/>
    </row>
    <row r="72" spans="3:34" ht="6" customHeight="1" thickBot="1">
      <c r="E72" s="32"/>
      <c r="F72" s="62"/>
      <c r="G72" s="62"/>
      <c r="H72" s="62"/>
      <c r="I72" s="62"/>
      <c r="J72" s="3"/>
      <c r="K72" s="3"/>
      <c r="L72" s="3"/>
      <c r="M72" s="3"/>
      <c r="N72" s="3"/>
      <c r="O72" s="3"/>
      <c r="P72" s="3"/>
      <c r="Q72" s="3"/>
      <c r="R72" s="62"/>
      <c r="S72" s="62"/>
      <c r="V72" s="32"/>
      <c r="W72" s="32"/>
      <c r="X72" s="32"/>
      <c r="Y72" s="32"/>
      <c r="Z72" s="62"/>
      <c r="AA72" s="62"/>
      <c r="AB72" s="62"/>
      <c r="AC72" s="62"/>
      <c r="AD72" s="62"/>
      <c r="AE72" s="62"/>
      <c r="AF72" s="63"/>
    </row>
    <row r="73" spans="3:34" ht="18" customHeight="1" thickBot="1">
      <c r="C73" s="32" t="s">
        <v>237</v>
      </c>
      <c r="D73" s="191" t="s">
        <v>158</v>
      </c>
      <c r="E73" s="192"/>
      <c r="F73" s="204"/>
      <c r="G73" s="205"/>
      <c r="H73" s="205"/>
      <c r="I73" s="205"/>
      <c r="J73" s="205"/>
      <c r="K73" s="205"/>
      <c r="L73" s="206"/>
      <c r="M73" s="206"/>
      <c r="N73" s="206"/>
      <c r="O73" s="206"/>
      <c r="P73" s="206"/>
      <c r="Q73" s="206"/>
      <c r="R73" s="205"/>
      <c r="S73" s="205"/>
      <c r="T73" s="205"/>
      <c r="U73" s="205"/>
      <c r="V73" s="205"/>
      <c r="W73" s="205"/>
      <c r="X73" s="205"/>
      <c r="Y73" s="205"/>
      <c r="Z73" s="205"/>
      <c r="AA73" s="205"/>
      <c r="AB73" s="207"/>
      <c r="AC73" s="64"/>
      <c r="AD73" s="264" t="s">
        <v>131</v>
      </c>
      <c r="AE73" s="265"/>
      <c r="AF73" s="108" t="s">
        <v>267</v>
      </c>
    </row>
    <row r="74" spans="3:34" ht="18" customHeight="1" thickBot="1">
      <c r="D74" s="191" t="s">
        <v>132</v>
      </c>
      <c r="E74" s="192"/>
      <c r="F74" s="201"/>
      <c r="G74" s="202"/>
      <c r="H74" s="202"/>
      <c r="I74" s="202"/>
      <c r="J74" s="202"/>
      <c r="K74" s="203"/>
      <c r="L74" s="274" t="s">
        <v>133</v>
      </c>
      <c r="M74" s="275"/>
      <c r="N74" s="275"/>
      <c r="O74" s="275"/>
      <c r="P74" s="275"/>
      <c r="Q74" s="276"/>
      <c r="R74" s="266"/>
      <c r="S74" s="267"/>
      <c r="T74" s="267"/>
      <c r="U74" s="267"/>
      <c r="V74" s="268"/>
      <c r="W74" s="268"/>
      <c r="X74" s="268"/>
      <c r="Y74" s="268"/>
      <c r="Z74" s="268"/>
      <c r="AA74" s="268"/>
      <c r="AB74" s="268"/>
      <c r="AC74" s="279"/>
      <c r="AD74" s="279"/>
      <c r="AE74" s="279"/>
      <c r="AF74" s="269"/>
      <c r="AH74" s="49" t="s">
        <v>111</v>
      </c>
    </row>
    <row r="75" spans="3:34" ht="18" customHeight="1">
      <c r="D75" s="197" t="s">
        <v>134</v>
      </c>
      <c r="E75" s="197"/>
      <c r="F75" s="197"/>
      <c r="G75" s="197"/>
      <c r="H75" s="197"/>
      <c r="I75" s="197"/>
      <c r="J75" s="197"/>
      <c r="K75" s="197"/>
      <c r="L75" s="197" t="s">
        <v>135</v>
      </c>
      <c r="M75" s="197"/>
      <c r="N75" s="197"/>
      <c r="O75" s="197"/>
      <c r="P75" s="197"/>
      <c r="Q75" s="198"/>
      <c r="R75" s="266"/>
      <c r="S75" s="267"/>
      <c r="T75" s="267"/>
      <c r="U75" s="267"/>
      <c r="V75" s="268"/>
      <c r="W75" s="268"/>
      <c r="X75" s="268"/>
      <c r="Y75" s="268"/>
      <c r="Z75" s="268"/>
      <c r="AA75" s="268"/>
      <c r="AB75" s="268"/>
      <c r="AC75" s="268"/>
      <c r="AD75" s="268"/>
      <c r="AE75" s="268"/>
      <c r="AF75" s="269"/>
      <c r="AH75" s="287"/>
    </row>
    <row r="76" spans="3:34" ht="18" customHeight="1">
      <c r="D76" s="197" t="s">
        <v>136</v>
      </c>
      <c r="E76" s="197"/>
      <c r="F76" s="197"/>
      <c r="G76" s="197"/>
      <c r="H76" s="197"/>
      <c r="I76" s="197"/>
      <c r="J76" s="197"/>
      <c r="K76" s="197"/>
      <c r="L76" s="197" t="s">
        <v>254</v>
      </c>
      <c r="M76" s="199"/>
      <c r="N76" s="199"/>
      <c r="O76" s="199"/>
      <c r="P76" s="199"/>
      <c r="Q76" s="200"/>
      <c r="R76" s="262"/>
      <c r="S76" s="263"/>
      <c r="T76" s="263"/>
      <c r="U76" s="263"/>
      <c r="V76" s="263"/>
      <c r="W76" s="263"/>
      <c r="X76" s="263"/>
      <c r="Y76" s="268"/>
      <c r="Z76" s="268"/>
      <c r="AA76" s="268"/>
      <c r="AB76" s="268"/>
      <c r="AC76" s="268"/>
      <c r="AD76" s="268"/>
      <c r="AE76" s="268"/>
      <c r="AF76" s="269"/>
      <c r="AH76" s="288"/>
    </row>
    <row r="77" spans="3:34" ht="18" customHeight="1" thickBot="1">
      <c r="D77" s="197" t="s">
        <v>136</v>
      </c>
      <c r="E77" s="197"/>
      <c r="F77" s="197"/>
      <c r="G77" s="197"/>
      <c r="H77" s="197"/>
      <c r="I77" s="197"/>
      <c r="J77" s="197"/>
      <c r="K77" s="197"/>
      <c r="L77" s="197" t="s">
        <v>137</v>
      </c>
      <c r="M77" s="199"/>
      <c r="N77" s="199"/>
      <c r="O77" s="199"/>
      <c r="P77" s="199"/>
      <c r="Q77" s="200"/>
      <c r="R77" s="262"/>
      <c r="S77" s="263"/>
      <c r="T77" s="263"/>
      <c r="U77" s="263"/>
      <c r="V77" s="263"/>
      <c r="W77" s="263"/>
      <c r="X77" s="263"/>
      <c r="Y77" s="268"/>
      <c r="Z77" s="268"/>
      <c r="AA77" s="268"/>
      <c r="AB77" s="268"/>
      <c r="AC77" s="268"/>
      <c r="AD77" s="268"/>
      <c r="AE77" s="268"/>
      <c r="AF77" s="269"/>
    </row>
    <row r="78" spans="3:34" ht="18" customHeight="1" thickBot="1">
      <c r="D78" s="191" t="s">
        <v>138</v>
      </c>
      <c r="E78" s="192"/>
      <c r="F78" s="193"/>
      <c r="G78" s="194"/>
      <c r="H78" s="194"/>
      <c r="I78" s="194"/>
      <c r="J78" s="194"/>
      <c r="K78" s="195"/>
      <c r="L78" s="196" t="s">
        <v>133</v>
      </c>
      <c r="M78" s="197"/>
      <c r="N78" s="197"/>
      <c r="O78" s="197"/>
      <c r="P78" s="197"/>
      <c r="Q78" s="198"/>
      <c r="R78" s="270"/>
      <c r="S78" s="271"/>
      <c r="T78" s="271"/>
      <c r="U78" s="271"/>
      <c r="V78" s="272"/>
      <c r="W78" s="272"/>
      <c r="X78" s="272"/>
      <c r="Y78" s="272"/>
      <c r="Z78" s="272"/>
      <c r="AA78" s="272"/>
      <c r="AB78" s="272"/>
      <c r="AC78" s="272"/>
      <c r="AD78" s="272"/>
      <c r="AE78" s="272"/>
      <c r="AF78" s="273"/>
    </row>
    <row r="79" spans="3:34" ht="6" customHeight="1" thickBot="1">
      <c r="E79" s="32"/>
      <c r="F79" s="62"/>
      <c r="G79" s="62"/>
      <c r="H79" s="62"/>
      <c r="I79" s="62"/>
      <c r="J79" s="3"/>
      <c r="K79" s="3"/>
      <c r="L79" s="3"/>
      <c r="M79" s="3"/>
      <c r="N79" s="3"/>
      <c r="O79" s="3"/>
      <c r="P79" s="3"/>
      <c r="Q79" s="3"/>
      <c r="R79" s="62"/>
      <c r="S79" s="62"/>
      <c r="V79" s="32"/>
      <c r="W79" s="32"/>
      <c r="X79" s="32"/>
      <c r="Y79" s="32"/>
      <c r="Z79" s="62"/>
      <c r="AA79" s="62"/>
      <c r="AB79" s="62"/>
      <c r="AC79" s="62"/>
      <c r="AD79" s="62"/>
      <c r="AE79" s="62"/>
      <c r="AF79" s="63"/>
    </row>
    <row r="80" spans="3:34" ht="18" customHeight="1" thickBot="1">
      <c r="C80" s="32" t="s">
        <v>238</v>
      </c>
      <c r="D80" s="191" t="s">
        <v>158</v>
      </c>
      <c r="E80" s="192"/>
      <c r="F80" s="204"/>
      <c r="G80" s="205"/>
      <c r="H80" s="205"/>
      <c r="I80" s="205"/>
      <c r="J80" s="205"/>
      <c r="K80" s="205"/>
      <c r="L80" s="206"/>
      <c r="M80" s="206"/>
      <c r="N80" s="206"/>
      <c r="O80" s="206"/>
      <c r="P80" s="206"/>
      <c r="Q80" s="206"/>
      <c r="R80" s="205"/>
      <c r="S80" s="205"/>
      <c r="T80" s="205"/>
      <c r="U80" s="205"/>
      <c r="V80" s="205"/>
      <c r="W80" s="205"/>
      <c r="X80" s="205"/>
      <c r="Y80" s="205"/>
      <c r="Z80" s="205"/>
      <c r="AA80" s="205"/>
      <c r="AB80" s="207"/>
      <c r="AC80" s="64"/>
      <c r="AD80" s="264" t="s">
        <v>131</v>
      </c>
      <c r="AE80" s="265"/>
      <c r="AF80" s="108" t="s">
        <v>267</v>
      </c>
    </row>
    <row r="81" spans="3:34" ht="18" customHeight="1" thickBot="1">
      <c r="D81" s="191" t="s">
        <v>132</v>
      </c>
      <c r="E81" s="192"/>
      <c r="F81" s="201"/>
      <c r="G81" s="202"/>
      <c r="H81" s="202"/>
      <c r="I81" s="202"/>
      <c r="J81" s="202"/>
      <c r="K81" s="203"/>
      <c r="L81" s="274" t="s">
        <v>133</v>
      </c>
      <c r="M81" s="275"/>
      <c r="N81" s="275"/>
      <c r="O81" s="275"/>
      <c r="P81" s="275"/>
      <c r="Q81" s="276"/>
      <c r="R81" s="266"/>
      <c r="S81" s="267"/>
      <c r="T81" s="267"/>
      <c r="U81" s="267"/>
      <c r="V81" s="268"/>
      <c r="W81" s="268"/>
      <c r="X81" s="268"/>
      <c r="Y81" s="268"/>
      <c r="Z81" s="268"/>
      <c r="AA81" s="268"/>
      <c r="AB81" s="268"/>
      <c r="AC81" s="279"/>
      <c r="AD81" s="279"/>
      <c r="AE81" s="279"/>
      <c r="AF81" s="269"/>
      <c r="AH81" s="49" t="s">
        <v>111</v>
      </c>
    </row>
    <row r="82" spans="3:34" ht="18" customHeight="1">
      <c r="D82" s="197" t="s">
        <v>134</v>
      </c>
      <c r="E82" s="197"/>
      <c r="F82" s="197"/>
      <c r="G82" s="197"/>
      <c r="H82" s="197"/>
      <c r="I82" s="197"/>
      <c r="J82" s="197"/>
      <c r="K82" s="197"/>
      <c r="L82" s="197" t="s">
        <v>135</v>
      </c>
      <c r="M82" s="197"/>
      <c r="N82" s="197"/>
      <c r="O82" s="197"/>
      <c r="P82" s="197"/>
      <c r="Q82" s="198"/>
      <c r="R82" s="266"/>
      <c r="S82" s="267"/>
      <c r="T82" s="267"/>
      <c r="U82" s="267"/>
      <c r="V82" s="268"/>
      <c r="W82" s="268"/>
      <c r="X82" s="268"/>
      <c r="Y82" s="268"/>
      <c r="Z82" s="268"/>
      <c r="AA82" s="268"/>
      <c r="AB82" s="268"/>
      <c r="AC82" s="268"/>
      <c r="AD82" s="268"/>
      <c r="AE82" s="268"/>
      <c r="AF82" s="269"/>
      <c r="AH82" s="287"/>
    </row>
    <row r="83" spans="3:34" ht="18" customHeight="1">
      <c r="D83" s="197" t="s">
        <v>136</v>
      </c>
      <c r="E83" s="197"/>
      <c r="F83" s="197"/>
      <c r="G83" s="197"/>
      <c r="H83" s="197"/>
      <c r="I83" s="197"/>
      <c r="J83" s="197"/>
      <c r="K83" s="197"/>
      <c r="L83" s="197" t="s">
        <v>254</v>
      </c>
      <c r="M83" s="199"/>
      <c r="N83" s="199"/>
      <c r="O83" s="199"/>
      <c r="P83" s="199"/>
      <c r="Q83" s="200"/>
      <c r="R83" s="262"/>
      <c r="S83" s="263"/>
      <c r="T83" s="263"/>
      <c r="U83" s="263"/>
      <c r="V83" s="263"/>
      <c r="W83" s="263"/>
      <c r="X83" s="263"/>
      <c r="Y83" s="268"/>
      <c r="Z83" s="268"/>
      <c r="AA83" s="268"/>
      <c r="AB83" s="268"/>
      <c r="AC83" s="268"/>
      <c r="AD83" s="268"/>
      <c r="AE83" s="268"/>
      <c r="AF83" s="269"/>
      <c r="AH83" s="288"/>
    </row>
    <row r="84" spans="3:34" ht="18" customHeight="1" thickBot="1">
      <c r="D84" s="197" t="s">
        <v>136</v>
      </c>
      <c r="E84" s="197"/>
      <c r="F84" s="197"/>
      <c r="G84" s="197"/>
      <c r="H84" s="197"/>
      <c r="I84" s="197"/>
      <c r="J84" s="197"/>
      <c r="K84" s="197"/>
      <c r="L84" s="197" t="s">
        <v>137</v>
      </c>
      <c r="M84" s="199"/>
      <c r="N84" s="199"/>
      <c r="O84" s="199"/>
      <c r="P84" s="199"/>
      <c r="Q84" s="200"/>
      <c r="R84" s="262"/>
      <c r="S84" s="263"/>
      <c r="T84" s="263"/>
      <c r="U84" s="263"/>
      <c r="V84" s="263"/>
      <c r="W84" s="263"/>
      <c r="X84" s="263"/>
      <c r="Y84" s="268"/>
      <c r="Z84" s="268"/>
      <c r="AA84" s="268"/>
      <c r="AB84" s="268"/>
      <c r="AC84" s="268"/>
      <c r="AD84" s="268"/>
      <c r="AE84" s="268"/>
      <c r="AF84" s="269"/>
    </row>
    <row r="85" spans="3:34" ht="18" customHeight="1" thickBot="1">
      <c r="D85" s="191" t="s">
        <v>138</v>
      </c>
      <c r="E85" s="192"/>
      <c r="F85" s="193"/>
      <c r="G85" s="194"/>
      <c r="H85" s="194"/>
      <c r="I85" s="194"/>
      <c r="J85" s="194"/>
      <c r="K85" s="195"/>
      <c r="L85" s="196" t="s">
        <v>133</v>
      </c>
      <c r="M85" s="197"/>
      <c r="N85" s="197"/>
      <c r="O85" s="197"/>
      <c r="P85" s="197"/>
      <c r="Q85" s="198"/>
      <c r="R85" s="270"/>
      <c r="S85" s="271"/>
      <c r="T85" s="271"/>
      <c r="U85" s="271"/>
      <c r="V85" s="272"/>
      <c r="W85" s="272"/>
      <c r="X85" s="272"/>
      <c r="Y85" s="272"/>
      <c r="Z85" s="272"/>
      <c r="AA85" s="272"/>
      <c r="AB85" s="272"/>
      <c r="AC85" s="272"/>
      <c r="AD85" s="272"/>
      <c r="AE85" s="272"/>
      <c r="AF85" s="273"/>
    </row>
    <row r="86" spans="3:34" ht="6" customHeight="1" thickBot="1">
      <c r="E86" s="32"/>
      <c r="F86" s="62"/>
      <c r="G86" s="62"/>
      <c r="H86" s="62"/>
      <c r="I86" s="62"/>
      <c r="J86" s="3"/>
      <c r="K86" s="3"/>
      <c r="L86" s="3"/>
      <c r="M86" s="3"/>
      <c r="N86" s="3"/>
      <c r="O86" s="3"/>
      <c r="P86" s="3"/>
      <c r="Q86" s="3"/>
      <c r="R86" s="62"/>
      <c r="S86" s="62"/>
      <c r="V86" s="32"/>
      <c r="W86" s="32"/>
      <c r="X86" s="32"/>
      <c r="Y86" s="32"/>
      <c r="Z86" s="62"/>
      <c r="AA86" s="62"/>
      <c r="AB86" s="62"/>
      <c r="AC86" s="62"/>
      <c r="AD86" s="62"/>
      <c r="AE86" s="62"/>
      <c r="AF86" s="63"/>
    </row>
    <row r="87" spans="3:34" ht="18" customHeight="1" thickBot="1">
      <c r="C87" s="32" t="s">
        <v>239</v>
      </c>
      <c r="D87" s="191" t="s">
        <v>158</v>
      </c>
      <c r="E87" s="192"/>
      <c r="F87" s="204"/>
      <c r="G87" s="205"/>
      <c r="H87" s="205"/>
      <c r="I87" s="205"/>
      <c r="J87" s="205"/>
      <c r="K87" s="205"/>
      <c r="L87" s="206"/>
      <c r="M87" s="206"/>
      <c r="N87" s="206"/>
      <c r="O87" s="206"/>
      <c r="P87" s="206"/>
      <c r="Q87" s="206"/>
      <c r="R87" s="205"/>
      <c r="S87" s="205"/>
      <c r="T87" s="205"/>
      <c r="U87" s="205"/>
      <c r="V87" s="205"/>
      <c r="W87" s="205"/>
      <c r="X87" s="205"/>
      <c r="Y87" s="205"/>
      <c r="Z87" s="205"/>
      <c r="AA87" s="205"/>
      <c r="AB87" s="207"/>
      <c r="AC87" s="64"/>
      <c r="AD87" s="264" t="s">
        <v>131</v>
      </c>
      <c r="AE87" s="265"/>
      <c r="AF87" s="108" t="s">
        <v>267</v>
      </c>
    </row>
    <row r="88" spans="3:34" ht="18" customHeight="1" thickBot="1">
      <c r="D88" s="191" t="s">
        <v>132</v>
      </c>
      <c r="E88" s="192"/>
      <c r="F88" s="201"/>
      <c r="G88" s="202"/>
      <c r="H88" s="202"/>
      <c r="I88" s="202"/>
      <c r="J88" s="202"/>
      <c r="K88" s="203"/>
      <c r="L88" s="274" t="s">
        <v>133</v>
      </c>
      <c r="M88" s="275"/>
      <c r="N88" s="275"/>
      <c r="O88" s="275"/>
      <c r="P88" s="275"/>
      <c r="Q88" s="276"/>
      <c r="R88" s="266"/>
      <c r="S88" s="267"/>
      <c r="T88" s="267"/>
      <c r="U88" s="267"/>
      <c r="V88" s="268"/>
      <c r="W88" s="268"/>
      <c r="X88" s="268"/>
      <c r="Y88" s="268"/>
      <c r="Z88" s="268"/>
      <c r="AA88" s="268"/>
      <c r="AB88" s="268"/>
      <c r="AC88" s="279"/>
      <c r="AD88" s="279"/>
      <c r="AE88" s="279"/>
      <c r="AF88" s="269"/>
      <c r="AH88" s="49" t="s">
        <v>111</v>
      </c>
    </row>
    <row r="89" spans="3:34" ht="18" customHeight="1">
      <c r="D89" s="197" t="s">
        <v>134</v>
      </c>
      <c r="E89" s="197"/>
      <c r="F89" s="197"/>
      <c r="G89" s="197"/>
      <c r="H89" s="197"/>
      <c r="I89" s="197"/>
      <c r="J89" s="197"/>
      <c r="K89" s="197"/>
      <c r="L89" s="197" t="s">
        <v>135</v>
      </c>
      <c r="M89" s="197"/>
      <c r="N89" s="197"/>
      <c r="O89" s="197"/>
      <c r="P89" s="197"/>
      <c r="Q89" s="198"/>
      <c r="R89" s="266"/>
      <c r="S89" s="267"/>
      <c r="T89" s="267"/>
      <c r="U89" s="267"/>
      <c r="V89" s="268"/>
      <c r="W89" s="268"/>
      <c r="X89" s="268"/>
      <c r="Y89" s="268"/>
      <c r="Z89" s="268"/>
      <c r="AA89" s="268"/>
      <c r="AB89" s="268"/>
      <c r="AC89" s="268"/>
      <c r="AD89" s="268"/>
      <c r="AE89" s="268"/>
      <c r="AF89" s="269"/>
      <c r="AH89" s="287"/>
    </row>
    <row r="90" spans="3:34" ht="18" customHeight="1">
      <c r="D90" s="197" t="s">
        <v>136</v>
      </c>
      <c r="E90" s="197"/>
      <c r="F90" s="197"/>
      <c r="G90" s="197"/>
      <c r="H90" s="197"/>
      <c r="I90" s="197"/>
      <c r="J90" s="197"/>
      <c r="K90" s="197"/>
      <c r="L90" s="197" t="s">
        <v>254</v>
      </c>
      <c r="M90" s="199"/>
      <c r="N90" s="199"/>
      <c r="O90" s="199"/>
      <c r="P90" s="199"/>
      <c r="Q90" s="200"/>
      <c r="R90" s="262"/>
      <c r="S90" s="263"/>
      <c r="T90" s="263"/>
      <c r="U90" s="263"/>
      <c r="V90" s="263"/>
      <c r="W90" s="263"/>
      <c r="X90" s="263"/>
      <c r="Y90" s="268"/>
      <c r="Z90" s="268"/>
      <c r="AA90" s="268"/>
      <c r="AB90" s="268"/>
      <c r="AC90" s="268"/>
      <c r="AD90" s="268"/>
      <c r="AE90" s="268"/>
      <c r="AF90" s="269"/>
      <c r="AH90" s="288"/>
    </row>
    <row r="91" spans="3:34" ht="18" customHeight="1" thickBot="1">
      <c r="D91" s="197" t="s">
        <v>136</v>
      </c>
      <c r="E91" s="197"/>
      <c r="F91" s="197"/>
      <c r="G91" s="197"/>
      <c r="H91" s="197"/>
      <c r="I91" s="197"/>
      <c r="J91" s="197"/>
      <c r="K91" s="197"/>
      <c r="L91" s="197" t="s">
        <v>137</v>
      </c>
      <c r="M91" s="199"/>
      <c r="N91" s="199"/>
      <c r="O91" s="199"/>
      <c r="P91" s="199"/>
      <c r="Q91" s="200"/>
      <c r="R91" s="262"/>
      <c r="S91" s="263"/>
      <c r="T91" s="263"/>
      <c r="U91" s="263"/>
      <c r="V91" s="263"/>
      <c r="W91" s="263"/>
      <c r="X91" s="263"/>
      <c r="Y91" s="268"/>
      <c r="Z91" s="268"/>
      <c r="AA91" s="268"/>
      <c r="AB91" s="268"/>
      <c r="AC91" s="268"/>
      <c r="AD91" s="268"/>
      <c r="AE91" s="268"/>
      <c r="AF91" s="269"/>
    </row>
    <row r="92" spans="3:34" ht="18" customHeight="1" thickBot="1">
      <c r="D92" s="191" t="s">
        <v>138</v>
      </c>
      <c r="E92" s="192"/>
      <c r="F92" s="193"/>
      <c r="G92" s="194"/>
      <c r="H92" s="194"/>
      <c r="I92" s="194"/>
      <c r="J92" s="194"/>
      <c r="K92" s="195"/>
      <c r="L92" s="196" t="s">
        <v>133</v>
      </c>
      <c r="M92" s="197"/>
      <c r="N92" s="197"/>
      <c r="O92" s="197"/>
      <c r="P92" s="197"/>
      <c r="Q92" s="198"/>
      <c r="R92" s="270"/>
      <c r="S92" s="271"/>
      <c r="T92" s="271"/>
      <c r="U92" s="271"/>
      <c r="V92" s="272"/>
      <c r="W92" s="272"/>
      <c r="X92" s="272"/>
      <c r="Y92" s="272"/>
      <c r="Z92" s="272"/>
      <c r="AA92" s="272"/>
      <c r="AB92" s="272"/>
      <c r="AC92" s="272"/>
      <c r="AD92" s="272"/>
      <c r="AE92" s="272"/>
      <c r="AF92" s="273"/>
    </row>
    <row r="93" spans="3:34" ht="6" customHeight="1" thickBot="1">
      <c r="E93" s="32"/>
      <c r="F93" s="62"/>
      <c r="G93" s="62"/>
      <c r="H93" s="62"/>
      <c r="I93" s="62"/>
      <c r="J93" s="3"/>
      <c r="K93" s="3"/>
      <c r="L93" s="3"/>
      <c r="M93" s="3"/>
      <c r="N93" s="3"/>
      <c r="O93" s="3"/>
      <c r="P93" s="3"/>
      <c r="Q93" s="3"/>
      <c r="R93" s="62"/>
      <c r="S93" s="62"/>
      <c r="V93" s="32"/>
      <c r="W93" s="32"/>
      <c r="X93" s="32"/>
      <c r="Y93" s="32"/>
      <c r="Z93" s="62"/>
      <c r="AA93" s="62"/>
      <c r="AB93" s="62"/>
      <c r="AC93" s="62"/>
      <c r="AD93" s="62"/>
      <c r="AE93" s="62"/>
      <c r="AF93" s="63"/>
    </row>
    <row r="94" spans="3:34" ht="18" customHeight="1" thickBot="1">
      <c r="C94" s="32" t="s">
        <v>240</v>
      </c>
      <c r="D94" s="191" t="s">
        <v>158</v>
      </c>
      <c r="E94" s="192"/>
      <c r="F94" s="204"/>
      <c r="G94" s="205"/>
      <c r="H94" s="205"/>
      <c r="I94" s="205"/>
      <c r="J94" s="205"/>
      <c r="K94" s="205"/>
      <c r="L94" s="206"/>
      <c r="M94" s="206"/>
      <c r="N94" s="206"/>
      <c r="O94" s="206"/>
      <c r="P94" s="206"/>
      <c r="Q94" s="206"/>
      <c r="R94" s="205"/>
      <c r="S94" s="205"/>
      <c r="T94" s="205"/>
      <c r="U94" s="205"/>
      <c r="V94" s="205"/>
      <c r="W94" s="205"/>
      <c r="X94" s="205"/>
      <c r="Y94" s="205"/>
      <c r="Z94" s="205"/>
      <c r="AA94" s="205"/>
      <c r="AB94" s="207"/>
      <c r="AC94" s="64"/>
      <c r="AD94" s="264" t="s">
        <v>131</v>
      </c>
      <c r="AE94" s="265"/>
      <c r="AF94" s="108" t="s">
        <v>267</v>
      </c>
    </row>
    <row r="95" spans="3:34" ht="18" customHeight="1" thickBot="1">
      <c r="D95" s="191" t="s">
        <v>132</v>
      </c>
      <c r="E95" s="192"/>
      <c r="F95" s="201"/>
      <c r="G95" s="202"/>
      <c r="H95" s="202"/>
      <c r="I95" s="202"/>
      <c r="J95" s="202"/>
      <c r="K95" s="203"/>
      <c r="L95" s="274" t="s">
        <v>133</v>
      </c>
      <c r="M95" s="275"/>
      <c r="N95" s="275"/>
      <c r="O95" s="275"/>
      <c r="P95" s="275"/>
      <c r="Q95" s="276"/>
      <c r="R95" s="266"/>
      <c r="S95" s="267"/>
      <c r="T95" s="267"/>
      <c r="U95" s="267"/>
      <c r="V95" s="268"/>
      <c r="W95" s="268"/>
      <c r="X95" s="268"/>
      <c r="Y95" s="268"/>
      <c r="Z95" s="268"/>
      <c r="AA95" s="268"/>
      <c r="AB95" s="268"/>
      <c r="AC95" s="279"/>
      <c r="AD95" s="279"/>
      <c r="AE95" s="279"/>
      <c r="AF95" s="269"/>
      <c r="AH95" s="49" t="s">
        <v>111</v>
      </c>
    </row>
    <row r="96" spans="3:34" ht="18" customHeight="1">
      <c r="D96" s="197" t="s">
        <v>134</v>
      </c>
      <c r="E96" s="197"/>
      <c r="F96" s="197"/>
      <c r="G96" s="197"/>
      <c r="H96" s="197"/>
      <c r="I96" s="197"/>
      <c r="J96" s="197"/>
      <c r="K96" s="197"/>
      <c r="L96" s="197" t="s">
        <v>135</v>
      </c>
      <c r="M96" s="197"/>
      <c r="N96" s="197"/>
      <c r="O96" s="197"/>
      <c r="P96" s="197"/>
      <c r="Q96" s="198"/>
      <c r="R96" s="266"/>
      <c r="S96" s="267"/>
      <c r="T96" s="267"/>
      <c r="U96" s="267"/>
      <c r="V96" s="268"/>
      <c r="W96" s="268"/>
      <c r="X96" s="268"/>
      <c r="Y96" s="268"/>
      <c r="Z96" s="268"/>
      <c r="AA96" s="268"/>
      <c r="AB96" s="268"/>
      <c r="AC96" s="268"/>
      <c r="AD96" s="268"/>
      <c r="AE96" s="268"/>
      <c r="AF96" s="269"/>
      <c r="AH96" s="287"/>
    </row>
    <row r="97" spans="3:34" ht="18" customHeight="1">
      <c r="D97" s="197" t="s">
        <v>136</v>
      </c>
      <c r="E97" s="197"/>
      <c r="F97" s="197"/>
      <c r="G97" s="197"/>
      <c r="H97" s="197"/>
      <c r="I97" s="197"/>
      <c r="J97" s="197"/>
      <c r="K97" s="197"/>
      <c r="L97" s="197" t="s">
        <v>254</v>
      </c>
      <c r="M97" s="199"/>
      <c r="N97" s="199"/>
      <c r="O97" s="199"/>
      <c r="P97" s="199"/>
      <c r="Q97" s="200"/>
      <c r="R97" s="262"/>
      <c r="S97" s="263"/>
      <c r="T97" s="263"/>
      <c r="U97" s="263"/>
      <c r="V97" s="263"/>
      <c r="W97" s="263"/>
      <c r="X97" s="263"/>
      <c r="Y97" s="268"/>
      <c r="Z97" s="268"/>
      <c r="AA97" s="268"/>
      <c r="AB97" s="268"/>
      <c r="AC97" s="268"/>
      <c r="AD97" s="268"/>
      <c r="AE97" s="268"/>
      <c r="AF97" s="269"/>
      <c r="AH97" s="288"/>
    </row>
    <row r="98" spans="3:34" ht="18" customHeight="1" thickBot="1">
      <c r="D98" s="197" t="s">
        <v>136</v>
      </c>
      <c r="E98" s="197"/>
      <c r="F98" s="197"/>
      <c r="G98" s="197"/>
      <c r="H98" s="197"/>
      <c r="I98" s="197"/>
      <c r="J98" s="197"/>
      <c r="K98" s="197"/>
      <c r="L98" s="197" t="s">
        <v>137</v>
      </c>
      <c r="M98" s="199"/>
      <c r="N98" s="199"/>
      <c r="O98" s="199"/>
      <c r="P98" s="199"/>
      <c r="Q98" s="200"/>
      <c r="R98" s="262"/>
      <c r="S98" s="263"/>
      <c r="T98" s="263"/>
      <c r="U98" s="263"/>
      <c r="V98" s="263"/>
      <c r="W98" s="263"/>
      <c r="X98" s="263"/>
      <c r="Y98" s="268"/>
      <c r="Z98" s="268"/>
      <c r="AA98" s="268"/>
      <c r="AB98" s="268"/>
      <c r="AC98" s="268"/>
      <c r="AD98" s="268"/>
      <c r="AE98" s="268"/>
      <c r="AF98" s="269"/>
    </row>
    <row r="99" spans="3:34" ht="18" customHeight="1" thickBot="1">
      <c r="D99" s="191" t="s">
        <v>138</v>
      </c>
      <c r="E99" s="192"/>
      <c r="F99" s="193"/>
      <c r="G99" s="194"/>
      <c r="H99" s="194"/>
      <c r="I99" s="194"/>
      <c r="J99" s="194"/>
      <c r="K99" s="195"/>
      <c r="L99" s="196" t="s">
        <v>133</v>
      </c>
      <c r="M99" s="197"/>
      <c r="N99" s="197"/>
      <c r="O99" s="197"/>
      <c r="P99" s="197"/>
      <c r="Q99" s="198"/>
      <c r="R99" s="270"/>
      <c r="S99" s="271"/>
      <c r="T99" s="271"/>
      <c r="U99" s="271"/>
      <c r="V99" s="272"/>
      <c r="W99" s="272"/>
      <c r="X99" s="272"/>
      <c r="Y99" s="272"/>
      <c r="Z99" s="272"/>
      <c r="AA99" s="272"/>
      <c r="AB99" s="272"/>
      <c r="AC99" s="272"/>
      <c r="AD99" s="272"/>
      <c r="AE99" s="272"/>
      <c r="AF99" s="273"/>
    </row>
    <row r="100" spans="3:34" ht="6" customHeight="1" thickBot="1">
      <c r="E100" s="32"/>
      <c r="F100" s="62"/>
      <c r="G100" s="62"/>
      <c r="H100" s="62"/>
      <c r="I100" s="62"/>
      <c r="J100" s="3"/>
      <c r="K100" s="3"/>
      <c r="L100" s="3"/>
      <c r="M100" s="3"/>
      <c r="N100" s="3"/>
      <c r="O100" s="3"/>
      <c r="P100" s="3"/>
      <c r="Q100" s="3"/>
      <c r="R100" s="62"/>
      <c r="S100" s="62"/>
      <c r="V100" s="32"/>
      <c r="W100" s="32"/>
      <c r="X100" s="32"/>
      <c r="Y100" s="32"/>
      <c r="Z100" s="62"/>
      <c r="AA100" s="62"/>
      <c r="AB100" s="62"/>
      <c r="AC100" s="62"/>
      <c r="AD100" s="62"/>
      <c r="AE100" s="62"/>
      <c r="AF100" s="63"/>
    </row>
    <row r="101" spans="3:34" ht="18" customHeight="1" thickBot="1">
      <c r="C101" s="32" t="s">
        <v>241</v>
      </c>
      <c r="D101" s="191" t="s">
        <v>158</v>
      </c>
      <c r="E101" s="192"/>
      <c r="F101" s="204"/>
      <c r="G101" s="205"/>
      <c r="H101" s="205"/>
      <c r="I101" s="205"/>
      <c r="J101" s="205"/>
      <c r="K101" s="205"/>
      <c r="L101" s="206"/>
      <c r="M101" s="206"/>
      <c r="N101" s="206"/>
      <c r="O101" s="206"/>
      <c r="P101" s="206"/>
      <c r="Q101" s="206"/>
      <c r="R101" s="205"/>
      <c r="S101" s="205"/>
      <c r="T101" s="205"/>
      <c r="U101" s="205"/>
      <c r="V101" s="205"/>
      <c r="W101" s="205"/>
      <c r="X101" s="205"/>
      <c r="Y101" s="205"/>
      <c r="Z101" s="205"/>
      <c r="AA101" s="205"/>
      <c r="AB101" s="207"/>
      <c r="AC101" s="64"/>
      <c r="AD101" s="264" t="s">
        <v>131</v>
      </c>
      <c r="AE101" s="265"/>
      <c r="AF101" s="108" t="s">
        <v>267</v>
      </c>
    </row>
    <row r="102" spans="3:34" ht="18" customHeight="1" thickBot="1">
      <c r="D102" s="191" t="s">
        <v>132</v>
      </c>
      <c r="E102" s="192"/>
      <c r="F102" s="201"/>
      <c r="G102" s="202"/>
      <c r="H102" s="202"/>
      <c r="I102" s="202"/>
      <c r="J102" s="202"/>
      <c r="K102" s="203"/>
      <c r="L102" s="274" t="s">
        <v>133</v>
      </c>
      <c r="M102" s="275"/>
      <c r="N102" s="275"/>
      <c r="O102" s="275"/>
      <c r="P102" s="275"/>
      <c r="Q102" s="276"/>
      <c r="R102" s="266"/>
      <c r="S102" s="267"/>
      <c r="T102" s="267"/>
      <c r="U102" s="267"/>
      <c r="V102" s="268"/>
      <c r="W102" s="268"/>
      <c r="X102" s="268"/>
      <c r="Y102" s="268"/>
      <c r="Z102" s="268"/>
      <c r="AA102" s="268"/>
      <c r="AB102" s="268"/>
      <c r="AC102" s="279"/>
      <c r="AD102" s="279"/>
      <c r="AE102" s="279"/>
      <c r="AF102" s="269"/>
      <c r="AH102" s="49" t="s">
        <v>111</v>
      </c>
    </row>
    <row r="103" spans="3:34" ht="18" customHeight="1">
      <c r="D103" s="197" t="s">
        <v>134</v>
      </c>
      <c r="E103" s="197"/>
      <c r="F103" s="197"/>
      <c r="G103" s="197"/>
      <c r="H103" s="197"/>
      <c r="I103" s="197"/>
      <c r="J103" s="197"/>
      <c r="K103" s="197"/>
      <c r="L103" s="197" t="s">
        <v>135</v>
      </c>
      <c r="M103" s="197"/>
      <c r="N103" s="197"/>
      <c r="O103" s="197"/>
      <c r="P103" s="197"/>
      <c r="Q103" s="198"/>
      <c r="R103" s="266"/>
      <c r="S103" s="267"/>
      <c r="T103" s="267"/>
      <c r="U103" s="267"/>
      <c r="V103" s="268"/>
      <c r="W103" s="268"/>
      <c r="X103" s="268"/>
      <c r="Y103" s="268"/>
      <c r="Z103" s="268"/>
      <c r="AA103" s="268"/>
      <c r="AB103" s="268"/>
      <c r="AC103" s="268"/>
      <c r="AD103" s="268"/>
      <c r="AE103" s="268"/>
      <c r="AF103" s="269"/>
      <c r="AH103" s="287"/>
    </row>
    <row r="104" spans="3:34" ht="18" customHeight="1">
      <c r="D104" s="197" t="s">
        <v>136</v>
      </c>
      <c r="E104" s="197"/>
      <c r="F104" s="197"/>
      <c r="G104" s="197"/>
      <c r="H104" s="197"/>
      <c r="I104" s="197"/>
      <c r="J104" s="197"/>
      <c r="K104" s="197"/>
      <c r="L104" s="197" t="s">
        <v>254</v>
      </c>
      <c r="M104" s="199"/>
      <c r="N104" s="199"/>
      <c r="O104" s="199"/>
      <c r="P104" s="199"/>
      <c r="Q104" s="200"/>
      <c r="R104" s="262"/>
      <c r="S104" s="263"/>
      <c r="T104" s="263"/>
      <c r="U104" s="263"/>
      <c r="V104" s="263"/>
      <c r="W104" s="263"/>
      <c r="X104" s="263"/>
      <c r="Y104" s="268"/>
      <c r="Z104" s="268"/>
      <c r="AA104" s="268"/>
      <c r="AB104" s="268"/>
      <c r="AC104" s="268"/>
      <c r="AD104" s="268"/>
      <c r="AE104" s="268"/>
      <c r="AF104" s="269"/>
      <c r="AH104" s="288"/>
    </row>
    <row r="105" spans="3:34" ht="18" customHeight="1" thickBot="1">
      <c r="D105" s="197" t="s">
        <v>136</v>
      </c>
      <c r="E105" s="197"/>
      <c r="F105" s="197"/>
      <c r="G105" s="197"/>
      <c r="H105" s="197"/>
      <c r="I105" s="197"/>
      <c r="J105" s="197"/>
      <c r="K105" s="197"/>
      <c r="L105" s="197" t="s">
        <v>137</v>
      </c>
      <c r="M105" s="199"/>
      <c r="N105" s="199"/>
      <c r="O105" s="199"/>
      <c r="P105" s="199"/>
      <c r="Q105" s="200"/>
      <c r="R105" s="262"/>
      <c r="S105" s="263"/>
      <c r="T105" s="263"/>
      <c r="U105" s="263"/>
      <c r="V105" s="263"/>
      <c r="W105" s="263"/>
      <c r="X105" s="263"/>
      <c r="Y105" s="268"/>
      <c r="Z105" s="268"/>
      <c r="AA105" s="268"/>
      <c r="AB105" s="268"/>
      <c r="AC105" s="268"/>
      <c r="AD105" s="268"/>
      <c r="AE105" s="268"/>
      <c r="AF105" s="269"/>
    </row>
    <row r="106" spans="3:34" ht="18" customHeight="1" thickBot="1">
      <c r="D106" s="191" t="s">
        <v>138</v>
      </c>
      <c r="E106" s="192"/>
      <c r="F106" s="193"/>
      <c r="G106" s="194"/>
      <c r="H106" s="194"/>
      <c r="I106" s="194"/>
      <c r="J106" s="194"/>
      <c r="K106" s="195"/>
      <c r="L106" s="196" t="s">
        <v>133</v>
      </c>
      <c r="M106" s="197"/>
      <c r="N106" s="197"/>
      <c r="O106" s="197"/>
      <c r="P106" s="197"/>
      <c r="Q106" s="198"/>
      <c r="R106" s="270"/>
      <c r="S106" s="271"/>
      <c r="T106" s="271"/>
      <c r="U106" s="271"/>
      <c r="V106" s="272"/>
      <c r="W106" s="272"/>
      <c r="X106" s="272"/>
      <c r="Y106" s="272"/>
      <c r="Z106" s="272"/>
      <c r="AA106" s="272"/>
      <c r="AB106" s="272"/>
      <c r="AC106" s="272"/>
      <c r="AD106" s="272"/>
      <c r="AE106" s="272"/>
      <c r="AF106" s="273"/>
    </row>
    <row r="107" spans="3:34" ht="6" customHeight="1">
      <c r="E107" s="32"/>
      <c r="F107" s="62"/>
      <c r="G107" s="62"/>
      <c r="H107" s="62"/>
      <c r="I107" s="62"/>
      <c r="J107" s="3"/>
      <c r="K107" s="3"/>
      <c r="L107" s="3"/>
      <c r="M107" s="3"/>
      <c r="N107" s="3"/>
      <c r="O107" s="3"/>
      <c r="P107" s="3"/>
      <c r="Q107" s="3"/>
      <c r="R107" s="62"/>
      <c r="S107" s="62"/>
      <c r="V107" s="32"/>
      <c r="W107" s="32"/>
      <c r="X107" s="32"/>
      <c r="Y107" s="32"/>
      <c r="Z107" s="62"/>
      <c r="AA107" s="62"/>
      <c r="AB107" s="62"/>
      <c r="AC107" s="62"/>
      <c r="AD107" s="62"/>
      <c r="AE107" s="62"/>
      <c r="AF107" s="62"/>
    </row>
  </sheetData>
  <sheetProtection password="EDE3" sheet="1" objects="1" scenarios="1" formatCells="0" selectLockedCells="1"/>
  <mergeCells count="383">
    <mergeCell ref="D106:E106"/>
    <mergeCell ref="F106:K106"/>
    <mergeCell ref="L106:Q106"/>
    <mergeCell ref="R106:U106"/>
    <mergeCell ref="V106:AF106"/>
    <mergeCell ref="B56:K57"/>
    <mergeCell ref="Q56:R56"/>
    <mergeCell ref="S56:AH57"/>
    <mergeCell ref="AH103:AH104"/>
    <mergeCell ref="D104:K104"/>
    <mergeCell ref="L104:Q104"/>
    <mergeCell ref="R104:X104"/>
    <mergeCell ref="Y104:AF104"/>
    <mergeCell ref="D105:K105"/>
    <mergeCell ref="L105:Q105"/>
    <mergeCell ref="R105:X105"/>
    <mergeCell ref="Y105:AF105"/>
    <mergeCell ref="D101:E101"/>
    <mergeCell ref="F101:AB101"/>
    <mergeCell ref="AD101:AE101"/>
    <mergeCell ref="D102:E102"/>
    <mergeCell ref="F102:K102"/>
    <mergeCell ref="L102:Q102"/>
    <mergeCell ref="R102:U102"/>
    <mergeCell ref="V102:AF102"/>
    <mergeCell ref="D103:K103"/>
    <mergeCell ref="L103:Q103"/>
    <mergeCell ref="R103:U103"/>
    <mergeCell ref="V103:AF103"/>
    <mergeCell ref="D98:K98"/>
    <mergeCell ref="L98:Q98"/>
    <mergeCell ref="R98:X98"/>
    <mergeCell ref="Y98:AF98"/>
    <mergeCell ref="D99:E99"/>
    <mergeCell ref="F99:K99"/>
    <mergeCell ref="L99:Q99"/>
    <mergeCell ref="R99:U99"/>
    <mergeCell ref="V99:AF99"/>
    <mergeCell ref="D96:K96"/>
    <mergeCell ref="L96:Q96"/>
    <mergeCell ref="R96:U96"/>
    <mergeCell ref="V96:AF96"/>
    <mergeCell ref="AH96:AH97"/>
    <mergeCell ref="D97:K97"/>
    <mergeCell ref="L97:Q97"/>
    <mergeCell ref="R97:X97"/>
    <mergeCell ref="Y97:AF97"/>
    <mergeCell ref="D92:E92"/>
    <mergeCell ref="F92:K92"/>
    <mergeCell ref="L92:Q92"/>
    <mergeCell ref="R92:U92"/>
    <mergeCell ref="V92:AF92"/>
    <mergeCell ref="D94:E94"/>
    <mergeCell ref="F94:AB94"/>
    <mergeCell ref="AD94:AE94"/>
    <mergeCell ref="D95:E95"/>
    <mergeCell ref="F95:K95"/>
    <mergeCell ref="L95:Q95"/>
    <mergeCell ref="R95:U95"/>
    <mergeCell ref="V95:AF95"/>
    <mergeCell ref="AH89:AH90"/>
    <mergeCell ref="D90:K90"/>
    <mergeCell ref="L90:Q90"/>
    <mergeCell ref="R90:X90"/>
    <mergeCell ref="Y90:AF90"/>
    <mergeCell ref="D91:K91"/>
    <mergeCell ref="L91:Q91"/>
    <mergeCell ref="R91:X91"/>
    <mergeCell ref="Y91:AF91"/>
    <mergeCell ref="D87:E87"/>
    <mergeCell ref="F87:AB87"/>
    <mergeCell ref="AD87:AE87"/>
    <mergeCell ref="D88:E88"/>
    <mergeCell ref="F88:K88"/>
    <mergeCell ref="L88:Q88"/>
    <mergeCell ref="R88:U88"/>
    <mergeCell ref="V88:AF88"/>
    <mergeCell ref="D89:K89"/>
    <mergeCell ref="L89:Q89"/>
    <mergeCell ref="R89:U89"/>
    <mergeCell ref="V89:AF89"/>
    <mergeCell ref="D84:K84"/>
    <mergeCell ref="L84:Q84"/>
    <mergeCell ref="R84:X84"/>
    <mergeCell ref="Y84:AF84"/>
    <mergeCell ref="D85:E85"/>
    <mergeCell ref="F85:K85"/>
    <mergeCell ref="L85:Q85"/>
    <mergeCell ref="R85:U85"/>
    <mergeCell ref="V85:AF85"/>
    <mergeCell ref="D82:K82"/>
    <mergeCell ref="L82:Q82"/>
    <mergeCell ref="R82:U82"/>
    <mergeCell ref="V82:AF82"/>
    <mergeCell ref="AH82:AH83"/>
    <mergeCell ref="D83:K83"/>
    <mergeCell ref="L83:Q83"/>
    <mergeCell ref="R83:X83"/>
    <mergeCell ref="Y83:AF83"/>
    <mergeCell ref="D78:E78"/>
    <mergeCell ref="F78:K78"/>
    <mergeCell ref="L78:Q78"/>
    <mergeCell ref="R78:U78"/>
    <mergeCell ref="V78:AF78"/>
    <mergeCell ref="D80:E80"/>
    <mergeCell ref="F80:AB80"/>
    <mergeCell ref="AD80:AE80"/>
    <mergeCell ref="D81:E81"/>
    <mergeCell ref="F81:K81"/>
    <mergeCell ref="L81:Q81"/>
    <mergeCell ref="R81:U81"/>
    <mergeCell ref="V81:AF81"/>
    <mergeCell ref="AH75:AH76"/>
    <mergeCell ref="D76:K76"/>
    <mergeCell ref="L76:Q76"/>
    <mergeCell ref="R76:X76"/>
    <mergeCell ref="Y76:AF76"/>
    <mergeCell ref="D77:K77"/>
    <mergeCell ref="L77:Q77"/>
    <mergeCell ref="R77:X77"/>
    <mergeCell ref="Y77:AF77"/>
    <mergeCell ref="D73:E73"/>
    <mergeCell ref="F73:AB73"/>
    <mergeCell ref="AD73:AE73"/>
    <mergeCell ref="D74:E74"/>
    <mergeCell ref="F74:K74"/>
    <mergeCell ref="L74:Q74"/>
    <mergeCell ref="R74:U74"/>
    <mergeCell ref="V74:AF74"/>
    <mergeCell ref="D75:K75"/>
    <mergeCell ref="L75:Q75"/>
    <mergeCell ref="R75:U75"/>
    <mergeCell ref="V75:AF75"/>
    <mergeCell ref="D70:K70"/>
    <mergeCell ref="L70:Q70"/>
    <mergeCell ref="R70:X70"/>
    <mergeCell ref="Y70:AF70"/>
    <mergeCell ref="D71:E71"/>
    <mergeCell ref="F71:K71"/>
    <mergeCell ref="L71:Q71"/>
    <mergeCell ref="R71:U71"/>
    <mergeCell ref="V71:AF71"/>
    <mergeCell ref="D68:K68"/>
    <mergeCell ref="L68:Q68"/>
    <mergeCell ref="R68:U68"/>
    <mergeCell ref="V68:AF68"/>
    <mergeCell ref="AH68:AH69"/>
    <mergeCell ref="D69:K69"/>
    <mergeCell ref="L69:Q69"/>
    <mergeCell ref="R69:X69"/>
    <mergeCell ref="Y69:AF69"/>
    <mergeCell ref="D64:E64"/>
    <mergeCell ref="F64:K64"/>
    <mergeCell ref="L64:Q64"/>
    <mergeCell ref="R64:U64"/>
    <mergeCell ref="V64:AF64"/>
    <mergeCell ref="D66:E66"/>
    <mergeCell ref="F66:AB66"/>
    <mergeCell ref="AD66:AE66"/>
    <mergeCell ref="D67:E67"/>
    <mergeCell ref="F67:K67"/>
    <mergeCell ref="L67:Q67"/>
    <mergeCell ref="R67:U67"/>
    <mergeCell ref="V67:AF67"/>
    <mergeCell ref="AH61:AH62"/>
    <mergeCell ref="D62:K62"/>
    <mergeCell ref="L62:Q62"/>
    <mergeCell ref="R62:X62"/>
    <mergeCell ref="Y62:AF62"/>
    <mergeCell ref="D63:K63"/>
    <mergeCell ref="L63:Q63"/>
    <mergeCell ref="R63:X63"/>
    <mergeCell ref="Y63:AF63"/>
    <mergeCell ref="D59:E59"/>
    <mergeCell ref="F59:AB59"/>
    <mergeCell ref="AD59:AE59"/>
    <mergeCell ref="D60:E60"/>
    <mergeCell ref="F60:K60"/>
    <mergeCell ref="L60:Q60"/>
    <mergeCell ref="R60:U60"/>
    <mergeCell ref="V60:AF60"/>
    <mergeCell ref="D61:K61"/>
    <mergeCell ref="L61:Q61"/>
    <mergeCell ref="R61:U61"/>
    <mergeCell ref="V61:AF61"/>
    <mergeCell ref="AH26:AH27"/>
    <mergeCell ref="D27:K27"/>
    <mergeCell ref="L27:Q27"/>
    <mergeCell ref="R27:X27"/>
    <mergeCell ref="Y27:AF27"/>
    <mergeCell ref="AH33:AH34"/>
    <mergeCell ref="D34:K34"/>
    <mergeCell ref="L34:Q34"/>
    <mergeCell ref="R34:X34"/>
    <mergeCell ref="Y34:AF34"/>
    <mergeCell ref="V26:AF26"/>
    <mergeCell ref="R28:X28"/>
    <mergeCell ref="Y28:AF28"/>
    <mergeCell ref="R29:U29"/>
    <mergeCell ref="V29:AF29"/>
    <mergeCell ref="D32:E32"/>
    <mergeCell ref="F32:K32"/>
    <mergeCell ref="L32:Q32"/>
    <mergeCell ref="R32:U32"/>
    <mergeCell ref="V32:AF32"/>
    <mergeCell ref="D26:K26"/>
    <mergeCell ref="L26:Q26"/>
    <mergeCell ref="R26:U26"/>
    <mergeCell ref="V33:AF33"/>
    <mergeCell ref="B5:C5"/>
    <mergeCell ref="B6:C6"/>
    <mergeCell ref="B7:C7"/>
    <mergeCell ref="D13:W13"/>
    <mergeCell ref="T12:W12"/>
    <mergeCell ref="Z50:AB50"/>
    <mergeCell ref="Z51:AB51"/>
    <mergeCell ref="B42:C42"/>
    <mergeCell ref="M47:Q47"/>
    <mergeCell ref="D5:H5"/>
    <mergeCell ref="I5:L5"/>
    <mergeCell ref="Q12:R12"/>
    <mergeCell ref="M45:Q45"/>
    <mergeCell ref="M46:Q46"/>
    <mergeCell ref="M40:AF40"/>
    <mergeCell ref="M5:P5"/>
    <mergeCell ref="S43:Y43"/>
    <mergeCell ref="AC42:AH42"/>
    <mergeCell ref="S44:Y44"/>
    <mergeCell ref="S50:Y50"/>
    <mergeCell ref="H43:L43"/>
    <mergeCell ref="R18:U18"/>
    <mergeCell ref="V18:AF18"/>
    <mergeCell ref="D6:P6"/>
    <mergeCell ref="AD1:AE1"/>
    <mergeCell ref="AF1:AG1"/>
    <mergeCell ref="S2:V3"/>
    <mergeCell ref="W2:Y3"/>
    <mergeCell ref="Z2:AA3"/>
    <mergeCell ref="AB2:AC3"/>
    <mergeCell ref="AD2:AE3"/>
    <mergeCell ref="AF2:AG3"/>
    <mergeCell ref="P1:R1"/>
    <mergeCell ref="P2:R3"/>
    <mergeCell ref="S1:V1"/>
    <mergeCell ref="W1:Y1"/>
    <mergeCell ref="Z1:AA1"/>
    <mergeCell ref="AB1:AC1"/>
    <mergeCell ref="AH11:AH12"/>
    <mergeCell ref="R19:U19"/>
    <mergeCell ref="V19:AF19"/>
    <mergeCell ref="D10:W11"/>
    <mergeCell ref="F18:K18"/>
    <mergeCell ref="AH2:AH3"/>
    <mergeCell ref="Z10:AD10"/>
    <mergeCell ref="Z11:AD11"/>
    <mergeCell ref="W5:Y5"/>
    <mergeCell ref="W6:Y6"/>
    <mergeCell ref="W7:Y7"/>
    <mergeCell ref="Z5:AH5"/>
    <mergeCell ref="Z6:AH6"/>
    <mergeCell ref="Z7:AH7"/>
    <mergeCell ref="R8:AH8"/>
    <mergeCell ref="R5:V5"/>
    <mergeCell ref="AH19:AH20"/>
    <mergeCell ref="F17:AB17"/>
    <mergeCell ref="D7:P7"/>
    <mergeCell ref="G15:AF15"/>
    <mergeCell ref="L19:Q19"/>
    <mergeCell ref="D19:K19"/>
    <mergeCell ref="AD17:AE17"/>
    <mergeCell ref="D17:E17"/>
    <mergeCell ref="AE11:AF11"/>
    <mergeCell ref="AE10:AF10"/>
    <mergeCell ref="V25:AF25"/>
    <mergeCell ref="R22:U22"/>
    <mergeCell ref="V22:AF22"/>
    <mergeCell ref="L18:Q18"/>
    <mergeCell ref="AD24:AE24"/>
    <mergeCell ref="R25:U25"/>
    <mergeCell ref="F24:AB24"/>
    <mergeCell ref="H12:I12"/>
    <mergeCell ref="K12:L12"/>
    <mergeCell ref="N12:P12"/>
    <mergeCell ref="Z13:AA13"/>
    <mergeCell ref="AB13:AC13"/>
    <mergeCell ref="Z12:AA12"/>
    <mergeCell ref="AB12:AC12"/>
    <mergeCell ref="AD12:AE12"/>
    <mergeCell ref="D22:E22"/>
    <mergeCell ref="F22:K22"/>
    <mergeCell ref="L22:Q22"/>
    <mergeCell ref="L25:Q25"/>
    <mergeCell ref="D20:K20"/>
    <mergeCell ref="L20:Q20"/>
    <mergeCell ref="R20:X20"/>
    <mergeCell ref="Y20:AF20"/>
    <mergeCell ref="R21:X21"/>
    <mergeCell ref="Y21:AF21"/>
    <mergeCell ref="L21:Q21"/>
    <mergeCell ref="D21:K21"/>
    <mergeCell ref="L35:Q35"/>
    <mergeCell ref="H44:L44"/>
    <mergeCell ref="G40:I40"/>
    <mergeCell ref="C38:AE38"/>
    <mergeCell ref="R35:X35"/>
    <mergeCell ref="AD31:AE31"/>
    <mergeCell ref="R33:U33"/>
    <mergeCell ref="D42:G42"/>
    <mergeCell ref="D43:G43"/>
    <mergeCell ref="D44:G44"/>
    <mergeCell ref="Y35:AF35"/>
    <mergeCell ref="R36:U36"/>
    <mergeCell ref="V36:AF36"/>
    <mergeCell ref="D46:G46"/>
    <mergeCell ref="AF38:AH38"/>
    <mergeCell ref="B40:C40"/>
    <mergeCell ref="D40:E40"/>
    <mergeCell ref="J40:L40"/>
    <mergeCell ref="AC50:AH50"/>
    <mergeCell ref="AC47:AH47"/>
    <mergeCell ref="AC48:AH48"/>
    <mergeCell ref="AC51:AH51"/>
    <mergeCell ref="Z43:AB43"/>
    <mergeCell ref="Z44:AB44"/>
    <mergeCell ref="S51:Y51"/>
    <mergeCell ref="Z45:AB45"/>
    <mergeCell ref="Z46:AB46"/>
    <mergeCell ref="Z47:AB47"/>
    <mergeCell ref="AC46:AH46"/>
    <mergeCell ref="Z42:AB42"/>
    <mergeCell ref="H45:L45"/>
    <mergeCell ref="D45:G45"/>
    <mergeCell ref="S49:Y49"/>
    <mergeCell ref="Z49:AB49"/>
    <mergeCell ref="AC49:AH49"/>
    <mergeCell ref="S52:Y52"/>
    <mergeCell ref="S53:Y53"/>
    <mergeCell ref="S42:Y42"/>
    <mergeCell ref="S45:Y45"/>
    <mergeCell ref="S46:Y46"/>
    <mergeCell ref="S47:Y47"/>
    <mergeCell ref="S48:Y48"/>
    <mergeCell ref="Z52:AB52"/>
    <mergeCell ref="B54:AH54"/>
    <mergeCell ref="Z53:AB53"/>
    <mergeCell ref="AC43:AH43"/>
    <mergeCell ref="AC44:AH44"/>
    <mergeCell ref="AC45:AH45"/>
    <mergeCell ref="AC52:AH52"/>
    <mergeCell ref="Z48:AB48"/>
    <mergeCell ref="H48:L48"/>
    <mergeCell ref="D47:G47"/>
    <mergeCell ref="M43:Q43"/>
    <mergeCell ref="M44:Q44"/>
    <mergeCell ref="M42:Q42"/>
    <mergeCell ref="H42:L42"/>
    <mergeCell ref="D48:G48"/>
    <mergeCell ref="H46:L46"/>
    <mergeCell ref="H47:L47"/>
    <mergeCell ref="B1:K2"/>
    <mergeCell ref="B3:C3"/>
    <mergeCell ref="D36:E36"/>
    <mergeCell ref="F36:K36"/>
    <mergeCell ref="L36:Q36"/>
    <mergeCell ref="F29:K29"/>
    <mergeCell ref="L29:Q29"/>
    <mergeCell ref="D33:K33"/>
    <mergeCell ref="L33:Q33"/>
    <mergeCell ref="B10:C10"/>
    <mergeCell ref="B12:C12"/>
    <mergeCell ref="B13:C13"/>
    <mergeCell ref="B15:C15"/>
    <mergeCell ref="D18:E18"/>
    <mergeCell ref="D24:E24"/>
    <mergeCell ref="D31:E31"/>
    <mergeCell ref="D29:E29"/>
    <mergeCell ref="L28:Q28"/>
    <mergeCell ref="D25:E25"/>
    <mergeCell ref="F25:K25"/>
    <mergeCell ref="F31:AB31"/>
    <mergeCell ref="D35:K35"/>
    <mergeCell ref="D28:K28"/>
    <mergeCell ref="D15:F15"/>
  </mergeCells>
  <phoneticPr fontId="1"/>
  <pageMargins left="0.78740157480314965" right="0.11811023622047245" top="0.39370078740157483" bottom="0.19685039370078741" header="0.31496062992125984" footer="0.31496062992125984"/>
  <pageSetup paperSize="9" orientation="portrait" r:id="rId1"/>
  <headerFooter alignWithMargins="0"/>
  <ignoredErrors>
    <ignoredError sqref="Z46:Z4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B1:P36"/>
  <sheetViews>
    <sheetView topLeftCell="A18" workbookViewId="0">
      <selection activeCell="D10" sqref="D10"/>
    </sheetView>
  </sheetViews>
  <sheetFormatPr baseColWidth="10" defaultColWidth="9" defaultRowHeight="14"/>
  <cols>
    <col min="1" max="1" width="1.33203125" style="2" customWidth="1"/>
    <col min="2" max="2" width="11.33203125" style="35" customWidth="1"/>
    <col min="3" max="3" width="15" style="28" customWidth="1"/>
    <col min="4" max="4" width="52.5" style="28" customWidth="1"/>
    <col min="5" max="6" width="11.33203125" style="28" customWidth="1"/>
    <col min="7" max="7" width="10.83203125" style="2" customWidth="1"/>
    <col min="8" max="13" width="3.6640625" style="2" customWidth="1"/>
    <col min="14" max="15" width="1.33203125" style="2" customWidth="1"/>
    <col min="16" max="16384" width="9" style="2"/>
  </cols>
  <sheetData>
    <row r="1" spans="2:16" ht="30" customHeight="1">
      <c r="B1" s="180" t="s">
        <v>365</v>
      </c>
      <c r="C1" s="180"/>
      <c r="D1" s="180"/>
      <c r="E1" s="180"/>
      <c r="F1" s="180"/>
      <c r="G1" s="180"/>
      <c r="H1" s="180"/>
      <c r="I1" s="180"/>
      <c r="J1" s="180"/>
      <c r="K1" s="180"/>
      <c r="L1" s="180"/>
      <c r="M1" s="180"/>
    </row>
    <row r="2" spans="2:16" ht="24" customHeight="1" thickBot="1">
      <c r="B2" s="99" t="s">
        <v>84</v>
      </c>
      <c r="C2" s="99"/>
      <c r="D2" s="33"/>
      <c r="E2" s="2"/>
      <c r="F2" s="2"/>
    </row>
    <row r="3" spans="2:16" ht="19.5" customHeight="1" thickBot="1">
      <c r="B3" s="2"/>
      <c r="C3" s="2"/>
      <c r="D3" s="2"/>
      <c r="E3" s="341" t="s">
        <v>202</v>
      </c>
      <c r="F3" s="341"/>
      <c r="G3" s="38" t="s">
        <v>358</v>
      </c>
      <c r="H3" s="30"/>
      <c r="I3" s="39" t="s">
        <v>113</v>
      </c>
      <c r="J3" s="30"/>
      <c r="K3" s="39" t="s">
        <v>114</v>
      </c>
      <c r="L3" s="30"/>
      <c r="M3" s="39" t="s">
        <v>115</v>
      </c>
    </row>
    <row r="4" spans="2:16" ht="19.5" customHeight="1">
      <c r="B4" s="149" t="s">
        <v>206</v>
      </c>
      <c r="C4" s="343" t="str">
        <f>IF(計画書!D10&lt;&gt;"",計画書!D10,"")</f>
        <v>【web開催】 
 　　＊＊地区　＊＊＊　部門　勉強会
  (募集期間：　＊月＊日～　＊月＊日）</v>
      </c>
      <c r="D4" s="343"/>
      <c r="E4" s="341" t="s">
        <v>203</v>
      </c>
      <c r="F4" s="341"/>
      <c r="G4" s="342" t="str">
        <f>IF(計画書!D6&lt;&gt;"",計画書!D6,"")</f>
        <v/>
      </c>
      <c r="H4" s="344"/>
      <c r="I4" s="342"/>
      <c r="J4" s="344"/>
      <c r="K4" s="342"/>
      <c r="L4" s="344"/>
      <c r="M4" s="342"/>
    </row>
    <row r="5" spans="2:16" ht="19.5" customHeight="1">
      <c r="B5" s="2"/>
      <c r="C5" s="2"/>
      <c r="D5" s="2"/>
      <c r="E5" s="341" t="s">
        <v>204</v>
      </c>
      <c r="F5" s="341"/>
      <c r="G5" s="342" t="str">
        <f>IF(計画書!D5&lt;&gt;"",計画書!D5,"")</f>
        <v/>
      </c>
      <c r="H5" s="342"/>
      <c r="I5" s="342"/>
      <c r="J5" s="342"/>
      <c r="K5" s="342"/>
      <c r="L5" s="342"/>
      <c r="M5" s="342"/>
    </row>
    <row r="6" spans="2:16" ht="19.5" customHeight="1">
      <c r="B6" s="2"/>
      <c r="C6" s="2"/>
      <c r="D6" s="2"/>
      <c r="E6" s="341" t="s">
        <v>205</v>
      </c>
      <c r="F6" s="341"/>
      <c r="G6" s="38" t="s">
        <v>358</v>
      </c>
      <c r="H6" s="105" t="str">
        <f>IF(計画書!E12&lt;&gt;"",計画書!E12,"")</f>
        <v/>
      </c>
      <c r="I6" s="39" t="s">
        <v>113</v>
      </c>
      <c r="J6" s="105" t="str">
        <f>IF(計画書!G12&lt;&gt;"",計画書!G12,"")</f>
        <v/>
      </c>
      <c r="K6" s="39" t="s">
        <v>114</v>
      </c>
      <c r="L6" s="105" t="str">
        <f>IF(計画書!J12&lt;&gt;"",計画書!J12,"")</f>
        <v/>
      </c>
      <c r="M6" s="39" t="s">
        <v>115</v>
      </c>
    </row>
    <row r="7" spans="2:16" ht="10.5" customHeight="1">
      <c r="B7" s="2"/>
      <c r="C7" s="2"/>
      <c r="D7" s="2"/>
      <c r="E7" s="2"/>
      <c r="F7" s="3"/>
      <c r="G7" s="4"/>
      <c r="H7" s="32"/>
      <c r="I7" s="32"/>
      <c r="J7" s="32"/>
      <c r="K7" s="32"/>
      <c r="L7" s="32"/>
      <c r="M7" s="32"/>
    </row>
    <row r="8" spans="2:16" s="32" customFormat="1" ht="19.5" customHeight="1" thickBot="1">
      <c r="B8" s="40" t="s">
        <v>200</v>
      </c>
      <c r="C8" s="34" t="s">
        <v>17</v>
      </c>
      <c r="D8" s="72" t="s">
        <v>71</v>
      </c>
      <c r="E8" s="72" t="s">
        <v>72</v>
      </c>
      <c r="F8" s="72" t="s">
        <v>74</v>
      </c>
      <c r="G8" s="34" t="s">
        <v>362</v>
      </c>
      <c r="H8" s="345"/>
      <c r="I8" s="346"/>
      <c r="J8" s="346"/>
      <c r="K8" s="157"/>
      <c r="L8" s="157"/>
      <c r="M8" s="157"/>
    </row>
    <row r="9" spans="2:16" ht="19.5" customHeight="1">
      <c r="B9" s="109" t="str">
        <f>IF(C9&lt;&gt;"","講師料","")</f>
        <v/>
      </c>
      <c r="C9" s="110" t="str">
        <f>IF(計画書!F18&lt;&gt;"",計画書!F18,"")</f>
        <v/>
      </c>
      <c r="D9" s="73"/>
      <c r="E9" s="151">
        <f>ROUNDDOWN(K9,0)</f>
        <v>0</v>
      </c>
      <c r="F9" s="152">
        <f>E9-G9</f>
        <v>0</v>
      </c>
      <c r="G9" s="158"/>
      <c r="H9" s="347"/>
      <c r="I9" s="348"/>
      <c r="J9" s="348"/>
      <c r="K9" s="349">
        <f>G9/0.8979</f>
        <v>0</v>
      </c>
      <c r="L9" s="349"/>
      <c r="M9" s="349"/>
      <c r="P9"/>
    </row>
    <row r="10" spans="2:16" ht="19.5" customHeight="1">
      <c r="B10" s="109" t="str">
        <f t="shared" ref="B10:B18" si="0">IF(C10&lt;&gt;"","講師料","")</f>
        <v/>
      </c>
      <c r="C10" s="150" t="str">
        <f>IF(計画書!F25&lt;&gt;"",計画書!F25,"")</f>
        <v/>
      </c>
      <c r="D10" s="74"/>
      <c r="E10" s="153">
        <f>ROUNDDOWN(K10,0)</f>
        <v>0</v>
      </c>
      <c r="F10" s="154">
        <f>E10-G10</f>
        <v>0</v>
      </c>
      <c r="G10" s="158"/>
      <c r="H10" s="350"/>
      <c r="I10" s="351"/>
      <c r="J10" s="351"/>
      <c r="K10" s="352">
        <f>G10/0.8979</f>
        <v>0</v>
      </c>
      <c r="L10" s="352"/>
      <c r="M10" s="352"/>
      <c r="P10"/>
    </row>
    <row r="11" spans="2:16" ht="19.5" customHeight="1">
      <c r="B11" s="109" t="str">
        <f t="shared" si="0"/>
        <v/>
      </c>
      <c r="C11" s="150" t="str">
        <f>IF(計画書!F32&lt;&gt;"",計画書!F32,"")</f>
        <v/>
      </c>
      <c r="D11" s="74"/>
      <c r="E11" s="153">
        <f t="shared" ref="E11:E18" si="1">ROUNDDOWN(K11,0)</f>
        <v>0</v>
      </c>
      <c r="F11" s="154">
        <f t="shared" ref="F11:F17" si="2">E11-G11</f>
        <v>0</v>
      </c>
      <c r="G11" s="158"/>
      <c r="H11" s="350"/>
      <c r="I11" s="351"/>
      <c r="J11" s="351"/>
      <c r="K11" s="349">
        <f t="shared" ref="K11:K17" si="3">G11/0.8979</f>
        <v>0</v>
      </c>
      <c r="L11" s="349"/>
      <c r="M11" s="349"/>
      <c r="P11"/>
    </row>
    <row r="12" spans="2:16" ht="19.5" customHeight="1">
      <c r="B12" s="109" t="str">
        <f t="shared" si="0"/>
        <v/>
      </c>
      <c r="C12" s="150" t="str">
        <f>IF(計画書!F60&lt;&gt;"",計画書!F60,"")</f>
        <v/>
      </c>
      <c r="D12" s="74"/>
      <c r="E12" s="153">
        <f t="shared" si="1"/>
        <v>0</v>
      </c>
      <c r="F12" s="154">
        <f t="shared" si="2"/>
        <v>0</v>
      </c>
      <c r="G12" s="158"/>
      <c r="H12" s="350"/>
      <c r="I12" s="351"/>
      <c r="J12" s="351"/>
      <c r="K12" s="349">
        <f t="shared" si="3"/>
        <v>0</v>
      </c>
      <c r="L12" s="349"/>
      <c r="M12" s="349"/>
      <c r="P12"/>
    </row>
    <row r="13" spans="2:16" ht="19.5" customHeight="1">
      <c r="B13" s="109" t="str">
        <f t="shared" si="0"/>
        <v/>
      </c>
      <c r="C13" s="150" t="str">
        <f>IF(計画書!F67&lt;&gt;"",計画書!F67,"")</f>
        <v/>
      </c>
      <c r="D13" s="74"/>
      <c r="E13" s="153">
        <f t="shared" si="1"/>
        <v>0</v>
      </c>
      <c r="F13" s="154">
        <f t="shared" si="2"/>
        <v>0</v>
      </c>
      <c r="G13" s="158"/>
      <c r="H13" s="350"/>
      <c r="I13" s="351"/>
      <c r="J13" s="351"/>
      <c r="K13" s="349">
        <f t="shared" si="3"/>
        <v>0</v>
      </c>
      <c r="L13" s="349"/>
      <c r="M13" s="349"/>
      <c r="P13"/>
    </row>
    <row r="14" spans="2:16" ht="19.5" customHeight="1">
      <c r="B14" s="109" t="str">
        <f t="shared" si="0"/>
        <v/>
      </c>
      <c r="C14" s="150" t="str">
        <f>IF(計画書!F74&lt;&gt;"",計画書!F74,"")</f>
        <v/>
      </c>
      <c r="D14" s="74"/>
      <c r="E14" s="153">
        <f t="shared" si="1"/>
        <v>0</v>
      </c>
      <c r="F14" s="154">
        <f t="shared" si="2"/>
        <v>0</v>
      </c>
      <c r="G14" s="158"/>
      <c r="H14" s="350"/>
      <c r="I14" s="351"/>
      <c r="J14" s="351"/>
      <c r="K14" s="349">
        <f t="shared" si="3"/>
        <v>0</v>
      </c>
      <c r="L14" s="349"/>
      <c r="M14" s="349"/>
      <c r="P14"/>
    </row>
    <row r="15" spans="2:16" ht="19.5" customHeight="1">
      <c r="B15" s="109" t="str">
        <f t="shared" si="0"/>
        <v/>
      </c>
      <c r="C15" s="150" t="str">
        <f>IF(計画書!F81&lt;&gt;"",計画書!F81,"")</f>
        <v/>
      </c>
      <c r="D15" s="74"/>
      <c r="E15" s="153">
        <f t="shared" si="1"/>
        <v>0</v>
      </c>
      <c r="F15" s="154">
        <f t="shared" si="2"/>
        <v>0</v>
      </c>
      <c r="G15" s="158"/>
      <c r="H15" s="350"/>
      <c r="I15" s="351"/>
      <c r="J15" s="351"/>
      <c r="K15" s="349">
        <f>G15/0.8979</f>
        <v>0</v>
      </c>
      <c r="L15" s="349"/>
      <c r="M15" s="349"/>
      <c r="P15"/>
    </row>
    <row r="16" spans="2:16" ht="19.5" customHeight="1">
      <c r="B16" s="109" t="str">
        <f t="shared" si="0"/>
        <v/>
      </c>
      <c r="C16" s="150" t="str">
        <f>IF(計画書!F88&lt;&gt;"",計画書!F88,"")</f>
        <v/>
      </c>
      <c r="D16" s="74"/>
      <c r="E16" s="153">
        <f t="shared" si="1"/>
        <v>0</v>
      </c>
      <c r="F16" s="154">
        <f t="shared" si="2"/>
        <v>0</v>
      </c>
      <c r="G16" s="158"/>
      <c r="H16" s="350"/>
      <c r="I16" s="351"/>
      <c r="J16" s="351"/>
      <c r="K16" s="349">
        <f t="shared" si="3"/>
        <v>0</v>
      </c>
      <c r="L16" s="349"/>
      <c r="M16" s="349"/>
      <c r="P16"/>
    </row>
    <row r="17" spans="2:16" ht="19.5" customHeight="1">
      <c r="B17" s="109" t="str">
        <f t="shared" si="0"/>
        <v/>
      </c>
      <c r="C17" s="150" t="str">
        <f>IF(計画書!F95&lt;&gt;"",計画書!F95,"")</f>
        <v/>
      </c>
      <c r="D17" s="74"/>
      <c r="E17" s="153">
        <f t="shared" si="1"/>
        <v>0</v>
      </c>
      <c r="F17" s="154">
        <f t="shared" si="2"/>
        <v>0</v>
      </c>
      <c r="G17" s="158"/>
      <c r="H17" s="350"/>
      <c r="I17" s="351"/>
      <c r="J17" s="351"/>
      <c r="K17" s="349">
        <f t="shared" si="3"/>
        <v>0</v>
      </c>
      <c r="L17" s="349"/>
      <c r="M17" s="349"/>
      <c r="P17"/>
    </row>
    <row r="18" spans="2:16" ht="19.5" customHeight="1" thickBot="1">
      <c r="B18" s="109" t="str">
        <f t="shared" si="0"/>
        <v/>
      </c>
      <c r="C18" s="150" t="str">
        <f>IF(計画書!F102&lt;&gt;"",計画書!F102,"")</f>
        <v/>
      </c>
      <c r="D18" s="98"/>
      <c r="E18" s="155">
        <f t="shared" si="1"/>
        <v>0</v>
      </c>
      <c r="F18" s="156">
        <f>E18-G18</f>
        <v>0</v>
      </c>
      <c r="G18" s="158"/>
      <c r="H18" s="350"/>
      <c r="I18" s="351"/>
      <c r="J18" s="351"/>
      <c r="K18" s="349">
        <f t="shared" ref="K18" si="4">G18/0.8979</f>
        <v>0</v>
      </c>
      <c r="L18" s="349"/>
      <c r="M18" s="349"/>
      <c r="P18"/>
    </row>
    <row r="19" spans="2:16" ht="19.5" customHeight="1">
      <c r="B19" s="353" t="s">
        <v>76</v>
      </c>
      <c r="C19" s="354"/>
      <c r="D19" s="355"/>
      <c r="E19" s="75">
        <f>SUM(E9:E18)</f>
        <v>0</v>
      </c>
      <c r="F19" s="75">
        <f>SUM(F9:F18)</f>
        <v>0</v>
      </c>
      <c r="G19" s="75">
        <f>SUM(G9:G18)</f>
        <v>0</v>
      </c>
      <c r="H19" s="356"/>
      <c r="I19" s="357"/>
      <c r="J19" s="357"/>
      <c r="K19" s="358"/>
      <c r="L19" s="358"/>
      <c r="M19" s="358"/>
    </row>
    <row r="20" spans="2:16" ht="10.5" customHeight="1"/>
    <row r="21" spans="2:16" ht="15" customHeight="1">
      <c r="B21" s="13" t="s">
        <v>77</v>
      </c>
      <c r="C21" s="359" t="s">
        <v>211</v>
      </c>
      <c r="D21" s="359"/>
      <c r="E21" s="359"/>
      <c r="F21" s="359"/>
      <c r="G21" s="359"/>
      <c r="H21" s="359"/>
      <c r="I21" s="359"/>
      <c r="J21" s="359"/>
      <c r="K21" s="359"/>
      <c r="L21" s="359"/>
      <c r="M21" s="359"/>
    </row>
    <row r="22" spans="2:16" ht="15" customHeight="1">
      <c r="B22" s="14"/>
      <c r="C22" s="359" t="s">
        <v>210</v>
      </c>
      <c r="D22" s="360"/>
      <c r="E22" s="360"/>
      <c r="F22" s="360"/>
      <c r="G22" s="360"/>
      <c r="H22" s="360"/>
      <c r="I22" s="360"/>
      <c r="J22" s="360"/>
      <c r="K22" s="360"/>
      <c r="L22" s="360"/>
      <c r="M22" s="360"/>
    </row>
    <row r="23" spans="2:16" ht="6" customHeight="1">
      <c r="B23" s="14"/>
    </row>
    <row r="24" spans="2:16" ht="15" customHeight="1">
      <c r="B24" s="13" t="s">
        <v>78</v>
      </c>
      <c r="C24" s="359" t="s">
        <v>231</v>
      </c>
      <c r="D24" s="360"/>
      <c r="E24" s="360"/>
      <c r="F24" s="360"/>
      <c r="G24" s="360"/>
      <c r="H24" s="360"/>
      <c r="I24" s="360"/>
      <c r="J24" s="360"/>
      <c r="K24" s="360"/>
      <c r="L24" s="360"/>
      <c r="M24" s="360"/>
    </row>
    <row r="25" spans="2:16" ht="6" customHeight="1">
      <c r="B25" s="14"/>
    </row>
    <row r="26" spans="2:16" ht="15" customHeight="1">
      <c r="B26" s="13" t="s">
        <v>79</v>
      </c>
      <c r="C26" s="359" t="s">
        <v>357</v>
      </c>
      <c r="D26" s="360"/>
      <c r="E26" s="360"/>
      <c r="F26" s="360"/>
      <c r="G26" s="360"/>
      <c r="H26" s="360"/>
      <c r="I26" s="360"/>
      <c r="J26" s="360"/>
      <c r="K26" s="360"/>
      <c r="L26" s="360"/>
      <c r="M26" s="360"/>
    </row>
    <row r="27" spans="2:16" ht="15" customHeight="1">
      <c r="B27" s="13"/>
      <c r="C27" s="361" t="s">
        <v>363</v>
      </c>
      <c r="D27" s="360"/>
      <c r="E27" s="360"/>
      <c r="F27" s="360"/>
      <c r="G27" s="360"/>
      <c r="H27" s="360"/>
      <c r="I27" s="360"/>
      <c r="J27" s="360"/>
      <c r="K27" s="360"/>
      <c r="L27" s="360"/>
      <c r="M27" s="360"/>
    </row>
    <row r="28" spans="2:16" ht="15" customHeight="1">
      <c r="B28" s="13"/>
      <c r="C28" s="359" t="s">
        <v>208</v>
      </c>
      <c r="D28" s="360"/>
      <c r="E28" s="360"/>
      <c r="F28" s="360"/>
      <c r="G28" s="360"/>
      <c r="H28" s="360"/>
      <c r="I28" s="360"/>
      <c r="J28" s="360"/>
      <c r="K28" s="360"/>
      <c r="L28" s="360"/>
      <c r="M28" s="360"/>
    </row>
    <row r="29" spans="2:16" ht="15" customHeight="1">
      <c r="B29" s="13"/>
      <c r="C29" s="359" t="s">
        <v>209</v>
      </c>
      <c r="D29" s="360"/>
      <c r="E29" s="360"/>
      <c r="F29" s="360"/>
      <c r="G29" s="360"/>
      <c r="H29" s="360"/>
      <c r="I29" s="360"/>
      <c r="J29" s="360"/>
      <c r="K29" s="360"/>
      <c r="L29" s="360"/>
      <c r="M29" s="360"/>
    </row>
    <row r="30" spans="2:16" ht="15" customHeight="1">
      <c r="B30" s="13"/>
      <c r="C30" s="169" t="s">
        <v>353</v>
      </c>
      <c r="D30" s="96"/>
      <c r="E30" s="96"/>
      <c r="F30" s="96"/>
      <c r="G30" s="96"/>
      <c r="H30" s="96"/>
      <c r="I30" s="96"/>
      <c r="J30" s="96"/>
      <c r="K30" s="96"/>
      <c r="L30" s="96"/>
      <c r="M30" s="96"/>
    </row>
    <row r="31" spans="2:16" ht="6" customHeight="1"/>
    <row r="32" spans="2:16" ht="15" customHeight="1">
      <c r="B32" s="13" t="s">
        <v>80</v>
      </c>
      <c r="C32" s="359" t="s">
        <v>212</v>
      </c>
      <c r="D32" s="360"/>
      <c r="E32" s="360"/>
      <c r="F32" s="360"/>
      <c r="G32" s="360"/>
      <c r="H32" s="360"/>
      <c r="I32" s="360"/>
      <c r="J32" s="360"/>
      <c r="K32" s="360"/>
      <c r="L32" s="360"/>
      <c r="M32" s="360"/>
    </row>
    <row r="33" spans="2:13" ht="15" customHeight="1">
      <c r="B33" s="13"/>
      <c r="C33" s="359" t="s">
        <v>213</v>
      </c>
      <c r="D33" s="360"/>
      <c r="E33" s="360"/>
      <c r="F33" s="360"/>
      <c r="G33" s="360"/>
      <c r="H33" s="360"/>
      <c r="I33" s="360"/>
      <c r="J33" s="360"/>
      <c r="K33" s="360"/>
      <c r="L33" s="360"/>
      <c r="M33" s="360"/>
    </row>
    <row r="34" spans="2:13" ht="6" customHeight="1">
      <c r="B34" s="14"/>
    </row>
    <row r="35" spans="2:13" ht="15" customHeight="1">
      <c r="B35" s="13" t="s">
        <v>215</v>
      </c>
      <c r="C35" s="359" t="s">
        <v>214</v>
      </c>
      <c r="D35" s="360"/>
      <c r="E35" s="360"/>
      <c r="F35" s="360"/>
      <c r="G35" s="360"/>
      <c r="H35" s="360"/>
      <c r="I35" s="360"/>
      <c r="J35" s="360"/>
      <c r="K35" s="360"/>
      <c r="L35" s="360"/>
      <c r="M35" s="360"/>
    </row>
    <row r="36" spans="2:13" ht="15" customHeight="1">
      <c r="B36" s="13"/>
      <c r="C36" s="2"/>
    </row>
  </sheetData>
  <sheetProtection algorithmName="SHA-512" hashValue="oIGzWLYc/4uXVilXZib6RBWi6rp4RsLqBymP3xS+K6hliqZwNTCBABTs8/KHjd1oFORHjDzvevGmsbC9HcgJIA==" saltValue="0Yc9NrKQGzaXkzfY1MzM9A==" spinCount="100000" sheet="1" objects="1" scenarios="1" formatCells="0" selectLockedCells="1"/>
  <mergeCells count="42">
    <mergeCell ref="C29:M29"/>
    <mergeCell ref="C32:M32"/>
    <mergeCell ref="C33:M33"/>
    <mergeCell ref="C35:M35"/>
    <mergeCell ref="C21:M21"/>
    <mergeCell ref="C22:M22"/>
    <mergeCell ref="C24:M24"/>
    <mergeCell ref="C26:M26"/>
    <mergeCell ref="C27:M27"/>
    <mergeCell ref="C28:M28"/>
    <mergeCell ref="H17:J17"/>
    <mergeCell ref="K17:M17"/>
    <mergeCell ref="H18:J18"/>
    <mergeCell ref="K18:M18"/>
    <mergeCell ref="B19:D19"/>
    <mergeCell ref="H19:J19"/>
    <mergeCell ref="K19:M19"/>
    <mergeCell ref="H14:J14"/>
    <mergeCell ref="K14:M14"/>
    <mergeCell ref="H15:J15"/>
    <mergeCell ref="K15:M15"/>
    <mergeCell ref="H16:J16"/>
    <mergeCell ref="K16:M16"/>
    <mergeCell ref="H11:J11"/>
    <mergeCell ref="K11:M11"/>
    <mergeCell ref="H12:J12"/>
    <mergeCell ref="K12:M12"/>
    <mergeCell ref="H13:J13"/>
    <mergeCell ref="K13:M13"/>
    <mergeCell ref="E6:F6"/>
    <mergeCell ref="H8:J8"/>
    <mergeCell ref="H9:J9"/>
    <mergeCell ref="K9:M9"/>
    <mergeCell ref="H10:J10"/>
    <mergeCell ref="K10:M10"/>
    <mergeCell ref="E5:F5"/>
    <mergeCell ref="G5:M5"/>
    <mergeCell ref="B1:M1"/>
    <mergeCell ref="E3:F3"/>
    <mergeCell ref="C4:D4"/>
    <mergeCell ref="E4:F4"/>
    <mergeCell ref="G4:M4"/>
  </mergeCells>
  <phoneticPr fontId="1"/>
  <dataValidations count="1">
    <dataValidation imeMode="on" allowBlank="1" showInputMessage="1" showErrorMessage="1" sqref="E3:E4 G3 B1 E8:F8 E6 F7:G7 G6 C28:C30 D34:F34 D25:F25 D36:F36 C37:F65540 C32:C35 C21:C22 C24:C25 C23:F23 C8:D18" xr:uid="{00000000-0002-0000-0200-000000000000}"/>
  </dataValidations>
  <pageMargins left="0.59055118110236227" right="0.59055118110236227" top="0.59055118110236227" bottom="0.19685039370078741" header="0.31496062992125984" footer="0.31496062992125984"/>
  <pageSetup paperSize="9" orientation="landscape" r:id="rId1"/>
  <ignoredErrors>
    <ignoredError sqref="F9:F18"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B1:M33"/>
  <sheetViews>
    <sheetView workbookViewId="0">
      <selection activeCell="F3" sqref="F3"/>
    </sheetView>
  </sheetViews>
  <sheetFormatPr baseColWidth="10" defaultColWidth="9" defaultRowHeight="21.75" customHeight="1"/>
  <cols>
    <col min="1" max="1" width="1.33203125" style="2" customWidth="1"/>
    <col min="2" max="2" width="14" style="2" customWidth="1"/>
    <col min="3" max="3" width="32.33203125" style="2" customWidth="1"/>
    <col min="4" max="4" width="20" style="2" customWidth="1"/>
    <col min="5" max="5" width="4" style="2" customWidth="1"/>
    <col min="6" max="6" width="3.33203125" style="2" customWidth="1"/>
    <col min="7" max="7" width="2.5" style="2" customWidth="1"/>
    <col min="8" max="8" width="3.33203125" style="2" customWidth="1"/>
    <col min="9" max="9" width="2.5" style="2" customWidth="1"/>
    <col min="10" max="10" width="3.33203125" style="2" customWidth="1"/>
    <col min="11" max="11" width="2.5" style="2" customWidth="1"/>
    <col min="12" max="13" width="1.33203125" style="2" customWidth="1"/>
    <col min="14" max="16384" width="9" style="2"/>
  </cols>
  <sheetData>
    <row r="1" spans="2:13" ht="27.75" customHeight="1">
      <c r="B1" s="180" t="s">
        <v>82</v>
      </c>
      <c r="C1" s="180"/>
      <c r="D1" s="180"/>
      <c r="E1" s="180"/>
      <c r="F1" s="180"/>
      <c r="G1" s="180"/>
      <c r="H1" s="180"/>
      <c r="I1" s="180"/>
      <c r="J1" s="180"/>
      <c r="K1" s="180"/>
      <c r="L1" s="5"/>
      <c r="M1" s="5"/>
    </row>
    <row r="2" spans="2:13" ht="21.75" customHeight="1" thickBot="1">
      <c r="B2" s="370" t="s">
        <v>347</v>
      </c>
      <c r="C2" s="370"/>
      <c r="D2" s="370"/>
      <c r="E2" s="261"/>
      <c r="F2" s="261"/>
      <c r="G2" s="261"/>
      <c r="H2" s="261"/>
      <c r="I2" s="261"/>
      <c r="J2" s="261"/>
      <c r="K2" s="261"/>
    </row>
    <row r="3" spans="2:13" ht="21.75" customHeight="1" thickBot="1">
      <c r="B3" s="9"/>
      <c r="C3" s="10"/>
      <c r="D3" s="3" t="s">
        <v>202</v>
      </c>
      <c r="E3" s="36" t="s">
        <v>358</v>
      </c>
      <c r="F3" s="30"/>
      <c r="G3" s="36" t="s">
        <v>113</v>
      </c>
      <c r="H3" s="30"/>
      <c r="I3" s="36" t="s">
        <v>114</v>
      </c>
      <c r="J3" s="30"/>
      <c r="K3" s="36" t="s">
        <v>115</v>
      </c>
    </row>
    <row r="4" spans="2:13" ht="21.75" customHeight="1">
      <c r="B4" s="33" t="s">
        <v>206</v>
      </c>
      <c r="C4" s="11"/>
      <c r="D4" s="3" t="s">
        <v>203</v>
      </c>
      <c r="E4" s="342" t="str">
        <f>IF(計画書!D6&lt;&gt;"",計画書!D6,"")</f>
        <v/>
      </c>
      <c r="F4" s="344"/>
      <c r="G4" s="342"/>
      <c r="H4" s="344"/>
      <c r="I4" s="342"/>
      <c r="J4" s="344"/>
      <c r="K4" s="342"/>
    </row>
    <row r="5" spans="2:13" ht="21.75" customHeight="1">
      <c r="B5" s="371" t="str">
        <f>IF(計画書!D10&lt;&gt;"",計画書!D10,"")</f>
        <v>【web開催】 
 　　＊＊地区　＊＊＊　部門　勉強会
  (募集期間：　＊月＊日～　＊月＊日）</v>
      </c>
      <c r="C5" s="372"/>
      <c r="D5" s="3" t="s">
        <v>204</v>
      </c>
      <c r="E5" s="342" t="str">
        <f>IF(計画書!D5&lt;&gt;"",計画書!D5,"")</f>
        <v/>
      </c>
      <c r="F5" s="342"/>
      <c r="G5" s="342"/>
      <c r="H5" s="342"/>
      <c r="I5" s="342"/>
      <c r="J5" s="342"/>
      <c r="K5" s="342"/>
    </row>
    <row r="6" spans="2:13" ht="21.75" customHeight="1">
      <c r="B6" s="373"/>
      <c r="C6" s="373"/>
      <c r="D6" s="3" t="s">
        <v>205</v>
      </c>
      <c r="E6" s="36" t="s">
        <v>358</v>
      </c>
      <c r="F6" s="105" t="str">
        <f>IF(計画書!E12&lt;&gt;"",計画書!E12,"")</f>
        <v/>
      </c>
      <c r="G6" s="36" t="s">
        <v>113</v>
      </c>
      <c r="H6" s="105" t="str">
        <f>IF(計画書!G12&lt;&gt;"",計画書!G12,"")</f>
        <v/>
      </c>
      <c r="I6" s="36" t="s">
        <v>114</v>
      </c>
      <c r="J6" s="105" t="str">
        <f>IF(計画書!J12&lt;&gt;"",計画書!J12,"")</f>
        <v/>
      </c>
      <c r="K6" s="36" t="s">
        <v>115</v>
      </c>
    </row>
    <row r="7" spans="2:13" ht="13.5" customHeight="1">
      <c r="B7" s="12"/>
      <c r="C7" s="12"/>
      <c r="E7" s="4"/>
      <c r="F7" s="4"/>
      <c r="G7" s="4"/>
      <c r="H7" s="4"/>
      <c r="I7" s="4"/>
      <c r="J7" s="4"/>
      <c r="K7" s="4"/>
    </row>
    <row r="8" spans="2:13" ht="25.5" customHeight="1" thickBot="1">
      <c r="B8" s="71" t="s">
        <v>17</v>
      </c>
      <c r="C8" s="71" t="s">
        <v>18</v>
      </c>
      <c r="D8" s="71" t="s">
        <v>73</v>
      </c>
      <c r="E8" s="365" t="s">
        <v>19</v>
      </c>
      <c r="F8" s="366"/>
      <c r="G8" s="367"/>
      <c r="H8" s="365" t="s">
        <v>377</v>
      </c>
      <c r="I8" s="366"/>
      <c r="J8" s="366"/>
      <c r="K8" s="367"/>
    </row>
    <row r="9" spans="2:13" ht="25.5" customHeight="1">
      <c r="B9" s="82"/>
      <c r="C9" s="77"/>
      <c r="D9" s="84"/>
      <c r="E9" s="368" t="str">
        <f t="shared" ref="E9:E28" si="0">IF(SUM(D9:D9)&lt;&gt;0,SUM(D9:D9),"")</f>
        <v/>
      </c>
      <c r="F9" s="368"/>
      <c r="G9" s="369"/>
      <c r="H9" s="365"/>
      <c r="I9" s="366"/>
      <c r="J9" s="366"/>
      <c r="K9" s="367"/>
    </row>
    <row r="10" spans="2:13" ht="25.5" customHeight="1">
      <c r="B10" s="85"/>
      <c r="C10" s="70"/>
      <c r="D10" s="86"/>
      <c r="E10" s="368" t="str">
        <f t="shared" si="0"/>
        <v/>
      </c>
      <c r="F10" s="368"/>
      <c r="G10" s="369"/>
      <c r="H10" s="365"/>
      <c r="I10" s="366"/>
      <c r="J10" s="366"/>
      <c r="K10" s="367"/>
    </row>
    <row r="11" spans="2:13" ht="25.5" customHeight="1">
      <c r="B11" s="85"/>
      <c r="C11" s="70"/>
      <c r="D11" s="86"/>
      <c r="E11" s="368" t="str">
        <f t="shared" si="0"/>
        <v/>
      </c>
      <c r="F11" s="368"/>
      <c r="G11" s="369"/>
      <c r="H11" s="365"/>
      <c r="I11" s="366"/>
      <c r="J11" s="366"/>
      <c r="K11" s="367"/>
    </row>
    <row r="12" spans="2:13" ht="25.5" customHeight="1">
      <c r="B12" s="85"/>
      <c r="C12" s="70"/>
      <c r="D12" s="86"/>
      <c r="E12" s="368" t="str">
        <f t="shared" si="0"/>
        <v/>
      </c>
      <c r="F12" s="368"/>
      <c r="G12" s="369"/>
      <c r="H12" s="365"/>
      <c r="I12" s="366"/>
      <c r="J12" s="366"/>
      <c r="K12" s="367"/>
    </row>
    <row r="13" spans="2:13" ht="25.5" customHeight="1">
      <c r="B13" s="85"/>
      <c r="C13" s="70"/>
      <c r="D13" s="86"/>
      <c r="E13" s="368" t="str">
        <f t="shared" si="0"/>
        <v/>
      </c>
      <c r="F13" s="368"/>
      <c r="G13" s="369"/>
      <c r="H13" s="365"/>
      <c r="I13" s="366"/>
      <c r="J13" s="366"/>
      <c r="K13" s="367"/>
    </row>
    <row r="14" spans="2:13" ht="25.5" customHeight="1">
      <c r="B14" s="85"/>
      <c r="C14" s="70"/>
      <c r="D14" s="86"/>
      <c r="E14" s="368" t="str">
        <f t="shared" si="0"/>
        <v/>
      </c>
      <c r="F14" s="368"/>
      <c r="G14" s="369"/>
      <c r="H14" s="365"/>
      <c r="I14" s="366"/>
      <c r="J14" s="366"/>
      <c r="K14" s="367"/>
    </row>
    <row r="15" spans="2:13" ht="25.5" customHeight="1">
      <c r="B15" s="85"/>
      <c r="C15" s="70"/>
      <c r="D15" s="86"/>
      <c r="E15" s="368" t="str">
        <f t="shared" si="0"/>
        <v/>
      </c>
      <c r="F15" s="368"/>
      <c r="G15" s="369"/>
      <c r="H15" s="365"/>
      <c r="I15" s="366"/>
      <c r="J15" s="366"/>
      <c r="K15" s="367"/>
    </row>
    <row r="16" spans="2:13" ht="25.5" customHeight="1">
      <c r="B16" s="85"/>
      <c r="C16" s="70"/>
      <c r="D16" s="86"/>
      <c r="E16" s="368" t="str">
        <f t="shared" si="0"/>
        <v/>
      </c>
      <c r="F16" s="368"/>
      <c r="G16" s="369"/>
      <c r="H16" s="365"/>
      <c r="I16" s="366"/>
      <c r="J16" s="366"/>
      <c r="K16" s="367"/>
    </row>
    <row r="17" spans="2:11" ht="25.5" customHeight="1">
      <c r="B17" s="85"/>
      <c r="C17" s="70"/>
      <c r="D17" s="86"/>
      <c r="E17" s="368" t="str">
        <f t="shared" si="0"/>
        <v/>
      </c>
      <c r="F17" s="368"/>
      <c r="G17" s="369"/>
      <c r="H17" s="365"/>
      <c r="I17" s="366"/>
      <c r="J17" s="366"/>
      <c r="K17" s="367"/>
    </row>
    <row r="18" spans="2:11" ht="25.5" customHeight="1">
      <c r="B18" s="85"/>
      <c r="C18" s="70"/>
      <c r="D18" s="86"/>
      <c r="E18" s="368" t="str">
        <f t="shared" si="0"/>
        <v/>
      </c>
      <c r="F18" s="368"/>
      <c r="G18" s="369"/>
      <c r="H18" s="365"/>
      <c r="I18" s="366"/>
      <c r="J18" s="366"/>
      <c r="K18" s="367"/>
    </row>
    <row r="19" spans="2:11" s="1" customFormat="1" ht="25.5" customHeight="1">
      <c r="B19" s="85"/>
      <c r="C19" s="79"/>
      <c r="D19" s="86"/>
      <c r="E19" s="368" t="str">
        <f t="shared" si="0"/>
        <v/>
      </c>
      <c r="F19" s="368"/>
      <c r="G19" s="369"/>
      <c r="H19" s="365"/>
      <c r="I19" s="366"/>
      <c r="J19" s="366"/>
      <c r="K19" s="367"/>
    </row>
    <row r="20" spans="2:11" ht="25.5" customHeight="1">
      <c r="B20" s="85"/>
      <c r="C20" s="70"/>
      <c r="D20" s="86"/>
      <c r="E20" s="368" t="str">
        <f t="shared" si="0"/>
        <v/>
      </c>
      <c r="F20" s="368"/>
      <c r="G20" s="369"/>
      <c r="H20" s="365"/>
      <c r="I20" s="366"/>
      <c r="J20" s="366"/>
      <c r="K20" s="367"/>
    </row>
    <row r="21" spans="2:11" ht="25.5" customHeight="1">
      <c r="B21" s="85"/>
      <c r="C21" s="70"/>
      <c r="D21" s="86"/>
      <c r="E21" s="368" t="str">
        <f t="shared" si="0"/>
        <v/>
      </c>
      <c r="F21" s="368"/>
      <c r="G21" s="369"/>
      <c r="H21" s="365"/>
      <c r="I21" s="366"/>
      <c r="J21" s="366"/>
      <c r="K21" s="367"/>
    </row>
    <row r="22" spans="2:11" s="1" customFormat="1" ht="25.5" customHeight="1">
      <c r="B22" s="85"/>
      <c r="C22" s="79"/>
      <c r="D22" s="86"/>
      <c r="E22" s="368" t="str">
        <f t="shared" si="0"/>
        <v/>
      </c>
      <c r="F22" s="368"/>
      <c r="G22" s="369"/>
      <c r="H22" s="365"/>
      <c r="I22" s="366"/>
      <c r="J22" s="366"/>
      <c r="K22" s="367"/>
    </row>
    <row r="23" spans="2:11" ht="25.5" customHeight="1">
      <c r="B23" s="85"/>
      <c r="C23" s="70"/>
      <c r="D23" s="86"/>
      <c r="E23" s="368" t="str">
        <f t="shared" si="0"/>
        <v/>
      </c>
      <c r="F23" s="368"/>
      <c r="G23" s="369"/>
      <c r="H23" s="365"/>
      <c r="I23" s="366"/>
      <c r="J23" s="366"/>
      <c r="K23" s="367"/>
    </row>
    <row r="24" spans="2:11" ht="25.5" customHeight="1">
      <c r="B24" s="85"/>
      <c r="C24" s="70"/>
      <c r="D24" s="86"/>
      <c r="E24" s="368" t="str">
        <f t="shared" si="0"/>
        <v/>
      </c>
      <c r="F24" s="368"/>
      <c r="G24" s="369"/>
      <c r="H24" s="365"/>
      <c r="I24" s="366"/>
      <c r="J24" s="366"/>
      <c r="K24" s="367"/>
    </row>
    <row r="25" spans="2:11" ht="25.5" customHeight="1">
      <c r="B25" s="85"/>
      <c r="C25" s="70"/>
      <c r="D25" s="86"/>
      <c r="E25" s="368" t="str">
        <f t="shared" si="0"/>
        <v/>
      </c>
      <c r="F25" s="368"/>
      <c r="G25" s="369"/>
      <c r="H25" s="365"/>
      <c r="I25" s="366"/>
      <c r="J25" s="366"/>
      <c r="K25" s="367"/>
    </row>
    <row r="26" spans="2:11" ht="25.5" customHeight="1">
      <c r="B26" s="85"/>
      <c r="C26" s="70"/>
      <c r="D26" s="86"/>
      <c r="E26" s="368" t="str">
        <f t="shared" si="0"/>
        <v/>
      </c>
      <c r="F26" s="368"/>
      <c r="G26" s="369"/>
      <c r="H26" s="365"/>
      <c r="I26" s="366"/>
      <c r="J26" s="366"/>
      <c r="K26" s="367"/>
    </row>
    <row r="27" spans="2:11" ht="25.5" customHeight="1">
      <c r="B27" s="85"/>
      <c r="C27" s="70"/>
      <c r="D27" s="86"/>
      <c r="E27" s="368" t="str">
        <f t="shared" si="0"/>
        <v/>
      </c>
      <c r="F27" s="368"/>
      <c r="G27" s="369"/>
      <c r="H27" s="365"/>
      <c r="I27" s="366"/>
      <c r="J27" s="366"/>
      <c r="K27" s="367"/>
    </row>
    <row r="28" spans="2:11" ht="25.5" customHeight="1" thickBot="1">
      <c r="B28" s="87"/>
      <c r="C28" s="76"/>
      <c r="D28" s="89"/>
      <c r="E28" s="368" t="str">
        <f t="shared" si="0"/>
        <v/>
      </c>
      <c r="F28" s="368"/>
      <c r="G28" s="369"/>
      <c r="H28" s="365"/>
      <c r="I28" s="366"/>
      <c r="J28" s="366"/>
      <c r="K28" s="367"/>
    </row>
    <row r="29" spans="2:11" ht="25.5" customHeight="1">
      <c r="B29" s="80" t="s">
        <v>20</v>
      </c>
      <c r="C29" s="81"/>
      <c r="D29" s="111">
        <f>SUM(D9:D28)</f>
        <v>0</v>
      </c>
      <c r="E29" s="362">
        <f>SUM(D29:D29)</f>
        <v>0</v>
      </c>
      <c r="F29" s="363"/>
      <c r="G29" s="364"/>
      <c r="H29" s="365"/>
      <c r="I29" s="366"/>
      <c r="J29" s="366"/>
      <c r="K29" s="367"/>
    </row>
    <row r="30" spans="2:11" ht="21.75" customHeight="1">
      <c r="B30" s="2" t="s">
        <v>216</v>
      </c>
    </row>
    <row r="31" spans="2:11" ht="21.75" customHeight="1">
      <c r="B31" s="8" t="s">
        <v>67</v>
      </c>
    </row>
    <row r="32" spans="2:11" ht="21.75" customHeight="1">
      <c r="B32" s="163" t="s">
        <v>392</v>
      </c>
    </row>
    <row r="33" spans="2:2" ht="21.75" customHeight="1">
      <c r="B33" s="165" t="s">
        <v>388</v>
      </c>
    </row>
  </sheetData>
  <sheetProtection algorithmName="SHA-512" hashValue="LRqblC25yeFQie6Yock5vNnP6XbIu59L2fSS75Krm+REFV0yB2Vj+qlH6qZnTyEGiuIaitpzcJVqNIKpFHtcng==" saltValue="AoR38dIarTMDA6+6tjD1jA==" spinCount="100000" sheet="1" objects="1" scenarios="1" formatCells="0" selectLockedCells="1"/>
  <mergeCells count="50">
    <mergeCell ref="B1:K1"/>
    <mergeCell ref="B2:D2"/>
    <mergeCell ref="E2:K2"/>
    <mergeCell ref="E4:K4"/>
    <mergeCell ref="B5:C6"/>
    <mergeCell ref="E5:K5"/>
    <mergeCell ref="E8:G8"/>
    <mergeCell ref="H8:K8"/>
    <mergeCell ref="E9:G9"/>
    <mergeCell ref="H9:K9"/>
    <mergeCell ref="E10:G10"/>
    <mergeCell ref="H10:K10"/>
    <mergeCell ref="E11:G11"/>
    <mergeCell ref="H11:K11"/>
    <mergeCell ref="E12:G12"/>
    <mergeCell ref="H12:K12"/>
    <mergeCell ref="E13:G13"/>
    <mergeCell ref="H13:K13"/>
    <mergeCell ref="E14:G14"/>
    <mergeCell ref="H14:K14"/>
    <mergeCell ref="E15:G15"/>
    <mergeCell ref="H15:K15"/>
    <mergeCell ref="E16:G16"/>
    <mergeCell ref="H16:K16"/>
    <mergeCell ref="E17:G17"/>
    <mergeCell ref="H17:K17"/>
    <mergeCell ref="E18:G18"/>
    <mergeCell ref="H18:K18"/>
    <mergeCell ref="E19:G19"/>
    <mergeCell ref="H19:K19"/>
    <mergeCell ref="E20:G20"/>
    <mergeCell ref="H20:K20"/>
    <mergeCell ref="E21:G21"/>
    <mergeCell ref="H21:K21"/>
    <mergeCell ref="E22:G22"/>
    <mergeCell ref="H22:K22"/>
    <mergeCell ref="E23:G23"/>
    <mergeCell ref="H23:K23"/>
    <mergeCell ref="E24:G24"/>
    <mergeCell ref="H24:K24"/>
    <mergeCell ref="E25:G25"/>
    <mergeCell ref="H25:K25"/>
    <mergeCell ref="E29:G29"/>
    <mergeCell ref="H29:K29"/>
    <mergeCell ref="E26:G26"/>
    <mergeCell ref="H26:K26"/>
    <mergeCell ref="E27:G27"/>
    <mergeCell ref="H27:K27"/>
    <mergeCell ref="E28:G28"/>
    <mergeCell ref="H28:K28"/>
  </mergeCells>
  <phoneticPr fontId="1"/>
  <dataValidations count="1">
    <dataValidation imeMode="on" allowBlank="1" showInputMessage="1" showErrorMessage="1" sqref="E3:J3 B7:C29 D6 C3:D4 B1:B3 B5 E6:J7 C31:C65514 B33:B65514" xr:uid="{00000000-0002-0000-0300-000000000000}"/>
  </dataValidations>
  <pageMargins left="0.78740157480314965" right="0.59055118110236227" top="0.78740157480314965" bottom="0.78740157480314965" header="0.51181102362204722" footer="0.51181102362204722"/>
  <pageSetup paperSize="9"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P252"/>
  <sheetViews>
    <sheetView workbookViewId="0">
      <selection activeCell="B3" sqref="B3"/>
    </sheetView>
  </sheetViews>
  <sheetFormatPr baseColWidth="10" defaultColWidth="9" defaultRowHeight="15"/>
  <cols>
    <col min="1" max="1" width="1.33203125" style="1" customWidth="1"/>
    <col min="2" max="2" width="3.6640625" style="1" customWidth="1"/>
    <col min="3" max="3" width="10" style="1" customWidth="1"/>
    <col min="4" max="4" width="8.6640625" style="1" customWidth="1"/>
    <col min="5" max="5" width="4.5" style="1" customWidth="1"/>
    <col min="6" max="6" width="8" style="1" bestFit="1" customWidth="1"/>
    <col min="7" max="7" width="10.5" style="1" customWidth="1"/>
    <col min="8" max="8" width="3.6640625" style="1" customWidth="1"/>
    <col min="9" max="15" width="3" style="1" customWidth="1"/>
    <col min="16" max="16" width="3.6640625" style="1" customWidth="1"/>
    <col min="17" max="18" width="1.33203125" style="1" customWidth="1"/>
    <col min="19" max="19" width="3.33203125" style="1" bestFit="1" customWidth="1"/>
    <col min="20" max="20" width="3.1640625" style="1" bestFit="1" customWidth="1"/>
    <col min="21" max="21" width="3.33203125" style="1" bestFit="1" customWidth="1"/>
    <col min="22" max="22" width="3.1640625" style="1" bestFit="1" customWidth="1"/>
    <col min="23" max="16384" width="9" style="1"/>
  </cols>
  <sheetData>
    <row r="1" spans="2:16" ht="37.5" customHeight="1">
      <c r="B1" s="175" t="s">
        <v>243</v>
      </c>
      <c r="C1" s="175"/>
      <c r="D1" s="175"/>
      <c r="E1" s="175"/>
      <c r="F1" s="175"/>
      <c r="G1" s="175"/>
      <c r="H1" s="175"/>
      <c r="I1" s="175"/>
      <c r="J1" s="175"/>
      <c r="K1" s="175"/>
      <c r="L1" s="175"/>
      <c r="M1" s="175"/>
      <c r="N1" s="175"/>
      <c r="O1" s="175"/>
      <c r="P1" s="175"/>
    </row>
    <row r="2" spans="2:16">
      <c r="B2" s="162" t="s">
        <v>389</v>
      </c>
    </row>
    <row r="3" spans="2:16" ht="7.5" customHeight="1"/>
    <row r="4" spans="2:16" ht="19.5" customHeight="1">
      <c r="B4" s="19"/>
      <c r="C4" s="20"/>
      <c r="D4" s="20"/>
      <c r="E4" s="20"/>
      <c r="F4" s="20"/>
      <c r="G4" s="20"/>
      <c r="H4" s="20"/>
      <c r="I4" s="20"/>
      <c r="J4" s="20"/>
      <c r="K4" s="20"/>
      <c r="L4" s="20"/>
      <c r="M4" s="20"/>
      <c r="N4" s="20"/>
      <c r="O4" s="20"/>
      <c r="P4" s="21"/>
    </row>
    <row r="5" spans="2:16" ht="18" customHeight="1">
      <c r="B5" s="22"/>
      <c r="C5" s="376" t="s">
        <v>85</v>
      </c>
      <c r="D5" s="376"/>
      <c r="E5" s="376"/>
      <c r="F5" s="376"/>
      <c r="G5" s="376"/>
      <c r="H5" s="376"/>
      <c r="I5" s="376"/>
      <c r="J5" s="376"/>
      <c r="K5" s="376"/>
      <c r="L5" s="376"/>
      <c r="M5" s="376"/>
      <c r="N5" s="376"/>
      <c r="O5" s="376"/>
      <c r="P5" s="23"/>
    </row>
    <row r="6" spans="2:16" ht="18" customHeight="1">
      <c r="B6" s="22"/>
      <c r="C6" s="376"/>
      <c r="D6" s="376"/>
      <c r="E6" s="376"/>
      <c r="F6" s="376"/>
      <c r="G6" s="376"/>
      <c r="H6" s="376"/>
      <c r="I6" s="376"/>
      <c r="J6" s="376"/>
      <c r="K6" s="376"/>
      <c r="L6" s="376"/>
      <c r="M6" s="376"/>
      <c r="N6" s="376"/>
      <c r="O6" s="376"/>
      <c r="P6" s="23"/>
    </row>
    <row r="7" spans="2:16" ht="18" customHeight="1">
      <c r="B7" s="22"/>
      <c r="P7" s="23"/>
    </row>
    <row r="8" spans="2:16" ht="9" customHeight="1">
      <c r="B8" s="22"/>
      <c r="C8" s="174" t="s">
        <v>86</v>
      </c>
      <c r="D8" s="174"/>
      <c r="E8" s="174"/>
      <c r="F8" s="174"/>
      <c r="I8" s="377" t="s">
        <v>359</v>
      </c>
      <c r="J8" s="377"/>
      <c r="K8" s="377"/>
      <c r="L8" s="377"/>
      <c r="M8" s="377"/>
      <c r="N8" s="377"/>
      <c r="O8" s="377"/>
      <c r="P8" s="23"/>
    </row>
    <row r="9" spans="2:16" ht="9" customHeight="1">
      <c r="B9" s="22"/>
      <c r="C9" s="174"/>
      <c r="D9" s="174"/>
      <c r="E9" s="174"/>
      <c r="F9" s="174"/>
      <c r="I9" s="377"/>
      <c r="J9" s="377"/>
      <c r="K9" s="377"/>
      <c r="L9" s="377"/>
      <c r="M9" s="377"/>
      <c r="N9" s="377"/>
      <c r="O9" s="377"/>
      <c r="P9" s="23"/>
    </row>
    <row r="10" spans="2:16" ht="18" customHeight="1">
      <c r="B10" s="22"/>
      <c r="C10" s="174" t="s">
        <v>195</v>
      </c>
      <c r="D10" s="360"/>
      <c r="E10" s="360"/>
      <c r="F10" s="360"/>
      <c r="P10" s="23"/>
    </row>
    <row r="11" spans="2:16" ht="18" customHeight="1">
      <c r="B11" s="22"/>
      <c r="P11" s="23"/>
    </row>
    <row r="12" spans="2:16" ht="18" customHeight="1">
      <c r="B12" s="22"/>
      <c r="F12" s="381">
        <f>'謝礼金明細書 '!E9</f>
        <v>0</v>
      </c>
      <c r="G12" s="381"/>
      <c r="H12" s="382" t="s">
        <v>196</v>
      </c>
      <c r="I12" s="24"/>
      <c r="J12" s="24"/>
      <c r="K12" s="24"/>
      <c r="L12" s="24"/>
      <c r="M12" s="24"/>
      <c r="N12" s="24"/>
      <c r="P12" s="23"/>
    </row>
    <row r="13" spans="2:16" ht="18" customHeight="1">
      <c r="B13" s="22"/>
      <c r="F13" s="381"/>
      <c r="G13" s="381"/>
      <c r="H13" s="382"/>
      <c r="I13" s="24"/>
      <c r="J13" s="24"/>
      <c r="K13" s="24"/>
      <c r="L13" s="24"/>
      <c r="M13" s="24"/>
      <c r="N13" s="24"/>
      <c r="P13" s="23"/>
    </row>
    <row r="14" spans="2:16" ht="18" customHeight="1">
      <c r="B14" s="22"/>
      <c r="P14" s="23"/>
    </row>
    <row r="15" spans="2:16" ht="18" customHeight="1">
      <c r="B15" s="22"/>
      <c r="D15" s="18" t="s">
        <v>193</v>
      </c>
      <c r="E15" s="174" t="str">
        <f>IF(計画書!$D$10&lt;&gt;"",計画書!$D$10,"")</f>
        <v>【web開催】 
 　　＊＊地区　＊＊＊　部門　勉強会
  (募集期間：　＊月＊日～　＊月＊日）</v>
      </c>
      <c r="F15" s="174"/>
      <c r="G15" s="174"/>
      <c r="H15" s="174"/>
      <c r="I15" s="174"/>
      <c r="J15" s="174"/>
      <c r="K15" s="174"/>
      <c r="L15" s="174"/>
      <c r="M15" s="174"/>
      <c r="N15" s="174"/>
      <c r="O15" s="174"/>
      <c r="P15" s="23"/>
    </row>
    <row r="16" spans="2:16" ht="18" customHeight="1">
      <c r="B16" s="22"/>
      <c r="E16" s="174" t="s">
        <v>194</v>
      </c>
      <c r="F16" s="360"/>
      <c r="G16" s="360"/>
      <c r="H16" s="360"/>
      <c r="I16" s="360"/>
      <c r="J16" s="360"/>
      <c r="K16" s="360"/>
      <c r="L16" s="360"/>
      <c r="M16" s="360"/>
      <c r="N16" s="360"/>
      <c r="O16" s="360"/>
      <c r="P16" s="23"/>
    </row>
    <row r="17" spans="2:16" ht="9" customHeight="1">
      <c r="B17" s="22"/>
      <c r="P17" s="23"/>
    </row>
    <row r="18" spans="2:16" ht="9" customHeight="1">
      <c r="B18" s="22"/>
      <c r="P18" s="23"/>
    </row>
    <row r="19" spans="2:16" ht="9" customHeight="1">
      <c r="B19" s="22"/>
      <c r="C19" s="28" t="s">
        <v>87</v>
      </c>
      <c r="P19" s="23"/>
    </row>
    <row r="20" spans="2:16" ht="9" customHeight="1">
      <c r="B20" s="22"/>
      <c r="C20" s="28"/>
      <c r="P20" s="23"/>
    </row>
    <row r="21" spans="2:16" ht="18" customHeight="1">
      <c r="B21" s="22"/>
      <c r="C21" s="28" t="s">
        <v>88</v>
      </c>
      <c r="D21" s="29">
        <f>F12</f>
        <v>0</v>
      </c>
      <c r="F21" s="346" t="s">
        <v>89</v>
      </c>
      <c r="G21" s="344"/>
      <c r="H21" s="344"/>
      <c r="I21" s="344"/>
      <c r="J21" s="344"/>
      <c r="K21" s="344"/>
      <c r="L21" s="344"/>
      <c r="M21" s="344"/>
      <c r="N21" s="344"/>
      <c r="O21" s="344"/>
      <c r="P21" s="23"/>
    </row>
    <row r="22" spans="2:16" ht="9" customHeight="1">
      <c r="B22" s="22"/>
      <c r="C22" s="359" t="s">
        <v>74</v>
      </c>
      <c r="D22" s="378">
        <f>'謝礼金明細書 '!F9</f>
        <v>0</v>
      </c>
      <c r="F22" s="346"/>
      <c r="G22" s="344"/>
      <c r="H22" s="344"/>
      <c r="I22" s="344"/>
      <c r="J22" s="344"/>
      <c r="K22" s="344"/>
      <c r="L22" s="344"/>
      <c r="M22" s="344"/>
      <c r="N22" s="344"/>
      <c r="O22" s="344"/>
      <c r="P22" s="23"/>
    </row>
    <row r="23" spans="2:16" ht="9" customHeight="1">
      <c r="B23" s="22"/>
      <c r="C23" s="359"/>
      <c r="D23" s="378"/>
      <c r="F23" s="346" t="s">
        <v>90</v>
      </c>
      <c r="G23" s="379"/>
      <c r="H23" s="379"/>
      <c r="I23" s="379"/>
      <c r="J23" s="379"/>
      <c r="K23" s="379"/>
      <c r="L23" s="379"/>
      <c r="M23" s="12"/>
      <c r="N23" s="380"/>
      <c r="O23" s="191"/>
      <c r="P23" s="23"/>
    </row>
    <row r="24" spans="2:16" ht="18" customHeight="1">
      <c r="B24" s="22"/>
      <c r="C24" s="28" t="s">
        <v>75</v>
      </c>
      <c r="D24" s="25">
        <f>'謝礼金明細書 '!G9</f>
        <v>0</v>
      </c>
      <c r="F24" s="346"/>
      <c r="G24" s="344"/>
      <c r="H24" s="344"/>
      <c r="I24" s="344"/>
      <c r="J24" s="344"/>
      <c r="K24" s="344"/>
      <c r="L24" s="344"/>
      <c r="M24" s="12"/>
      <c r="N24" s="380"/>
      <c r="O24" s="191"/>
      <c r="P24" s="23"/>
    </row>
    <row r="25" spans="2:16" ht="19.5" customHeight="1">
      <c r="B25" s="26"/>
      <c r="C25" s="27"/>
      <c r="D25" s="27"/>
      <c r="E25" s="27"/>
      <c r="F25" s="374" t="s">
        <v>373</v>
      </c>
      <c r="G25" s="374"/>
      <c r="H25" s="374"/>
      <c r="I25" s="374"/>
      <c r="J25" s="374"/>
      <c r="K25" s="374"/>
      <c r="L25" s="374"/>
      <c r="M25" s="374"/>
      <c r="N25" s="374"/>
      <c r="O25" s="374"/>
      <c r="P25" s="375"/>
    </row>
    <row r="26" spans="2:16" ht="7.5" customHeight="1"/>
    <row r="27" spans="2:16" ht="38.25" customHeight="1">
      <c r="F27" s="1" t="s">
        <v>255</v>
      </c>
      <c r="G27" s="383" t="str">
        <f>'謝礼金明細書 '!C9</f>
        <v/>
      </c>
      <c r="H27" s="306"/>
      <c r="I27" s="306"/>
      <c r="J27" s="306"/>
      <c r="K27" s="306"/>
      <c r="L27" s="306"/>
      <c r="M27" s="306" t="s">
        <v>226</v>
      </c>
      <c r="N27" s="306"/>
    </row>
    <row r="28" spans="2:16" ht="7.5" customHeight="1"/>
    <row r="29" spans="2:16" ht="19.5" customHeight="1">
      <c r="B29" s="19"/>
      <c r="C29" s="20"/>
      <c r="D29" s="20"/>
      <c r="E29" s="20"/>
      <c r="F29" s="20"/>
      <c r="G29" s="20"/>
      <c r="H29" s="20"/>
      <c r="I29" s="20"/>
      <c r="J29" s="20"/>
      <c r="K29" s="20"/>
      <c r="L29" s="20"/>
      <c r="M29" s="20"/>
      <c r="N29" s="20"/>
      <c r="O29" s="20"/>
      <c r="P29" s="21"/>
    </row>
    <row r="30" spans="2:16" ht="18" customHeight="1">
      <c r="B30" s="22"/>
      <c r="C30" s="376" t="s">
        <v>85</v>
      </c>
      <c r="D30" s="376"/>
      <c r="E30" s="376"/>
      <c r="F30" s="376"/>
      <c r="G30" s="376"/>
      <c r="H30" s="376"/>
      <c r="I30" s="376"/>
      <c r="J30" s="376"/>
      <c r="K30" s="376"/>
      <c r="L30" s="376"/>
      <c r="M30" s="376"/>
      <c r="N30" s="376"/>
      <c r="O30" s="376"/>
      <c r="P30" s="23"/>
    </row>
    <row r="31" spans="2:16" ht="18" customHeight="1">
      <c r="B31" s="22"/>
      <c r="C31" s="376"/>
      <c r="D31" s="376"/>
      <c r="E31" s="376"/>
      <c r="F31" s="376"/>
      <c r="G31" s="376"/>
      <c r="H31" s="376"/>
      <c r="I31" s="376"/>
      <c r="J31" s="376"/>
      <c r="K31" s="376"/>
      <c r="L31" s="376"/>
      <c r="M31" s="376"/>
      <c r="N31" s="376"/>
      <c r="O31" s="376"/>
      <c r="P31" s="23"/>
    </row>
    <row r="32" spans="2:16" ht="18" customHeight="1">
      <c r="B32" s="22"/>
      <c r="P32" s="23"/>
    </row>
    <row r="33" spans="2:16" ht="9" customHeight="1">
      <c r="B33" s="22"/>
      <c r="C33" s="174" t="s">
        <v>86</v>
      </c>
      <c r="D33" s="174"/>
      <c r="E33" s="174"/>
      <c r="F33" s="174"/>
      <c r="I33" s="377" t="s">
        <v>359</v>
      </c>
      <c r="J33" s="377"/>
      <c r="K33" s="377"/>
      <c r="L33" s="377"/>
      <c r="M33" s="377"/>
      <c r="N33" s="377"/>
      <c r="O33" s="377"/>
      <c r="P33" s="23"/>
    </row>
    <row r="34" spans="2:16" ht="9" customHeight="1">
      <c r="B34" s="22"/>
      <c r="C34" s="174"/>
      <c r="D34" s="174"/>
      <c r="E34" s="174"/>
      <c r="F34" s="174"/>
      <c r="I34" s="377"/>
      <c r="J34" s="377"/>
      <c r="K34" s="377"/>
      <c r="L34" s="377"/>
      <c r="M34" s="377"/>
      <c r="N34" s="377"/>
      <c r="O34" s="377"/>
      <c r="P34" s="23"/>
    </row>
    <row r="35" spans="2:16" ht="18" customHeight="1">
      <c r="B35" s="22"/>
      <c r="C35" s="174" t="s">
        <v>195</v>
      </c>
      <c r="D35" s="360"/>
      <c r="E35" s="360"/>
      <c r="F35" s="360"/>
      <c r="P35" s="23"/>
    </row>
    <row r="36" spans="2:16" ht="18" customHeight="1">
      <c r="B36" s="22"/>
      <c r="P36" s="23"/>
    </row>
    <row r="37" spans="2:16" ht="18" customHeight="1">
      <c r="B37" s="22"/>
      <c r="F37" s="381">
        <f>'謝礼金明細書 '!E10</f>
        <v>0</v>
      </c>
      <c r="G37" s="381"/>
      <c r="H37" s="382" t="s">
        <v>196</v>
      </c>
      <c r="I37" s="24"/>
      <c r="J37" s="24"/>
      <c r="K37" s="24"/>
      <c r="L37" s="24"/>
      <c r="M37" s="24"/>
      <c r="N37" s="24"/>
      <c r="P37" s="23"/>
    </row>
    <row r="38" spans="2:16" ht="18" customHeight="1">
      <c r="B38" s="22"/>
      <c r="F38" s="381"/>
      <c r="G38" s="381"/>
      <c r="H38" s="382"/>
      <c r="I38" s="24"/>
      <c r="J38" s="24"/>
      <c r="K38" s="24"/>
      <c r="L38" s="24"/>
      <c r="M38" s="24"/>
      <c r="N38" s="24"/>
      <c r="P38" s="23"/>
    </row>
    <row r="39" spans="2:16" ht="18" customHeight="1">
      <c r="B39" s="22"/>
      <c r="P39" s="23"/>
    </row>
    <row r="40" spans="2:16" ht="18" customHeight="1">
      <c r="B40" s="22"/>
      <c r="D40" s="18" t="s">
        <v>193</v>
      </c>
      <c r="E40" s="174" t="str">
        <f>IF(計画書!$D$10&lt;&gt;"",計画書!$D$10,"")</f>
        <v>【web開催】 
 　　＊＊地区　＊＊＊　部門　勉強会
  (募集期間：　＊月＊日～　＊月＊日）</v>
      </c>
      <c r="F40" s="174"/>
      <c r="G40" s="174"/>
      <c r="H40" s="174"/>
      <c r="I40" s="174"/>
      <c r="J40" s="174"/>
      <c r="K40" s="174"/>
      <c r="L40" s="174"/>
      <c r="M40" s="174"/>
      <c r="N40" s="174"/>
      <c r="O40" s="174"/>
      <c r="P40" s="23"/>
    </row>
    <row r="41" spans="2:16" ht="18" customHeight="1">
      <c r="B41" s="22"/>
      <c r="E41" s="174" t="s">
        <v>194</v>
      </c>
      <c r="F41" s="360"/>
      <c r="G41" s="360"/>
      <c r="H41" s="360"/>
      <c r="I41" s="360"/>
      <c r="J41" s="360"/>
      <c r="K41" s="360"/>
      <c r="L41" s="360"/>
      <c r="M41" s="360"/>
      <c r="N41" s="360"/>
      <c r="O41" s="360"/>
      <c r="P41" s="23"/>
    </row>
    <row r="42" spans="2:16" ht="9" customHeight="1">
      <c r="B42" s="22"/>
      <c r="P42" s="23"/>
    </row>
    <row r="43" spans="2:16" ht="9" customHeight="1">
      <c r="B43" s="22"/>
      <c r="P43" s="23"/>
    </row>
    <row r="44" spans="2:16" ht="9" customHeight="1">
      <c r="B44" s="22"/>
      <c r="C44" s="28" t="s">
        <v>87</v>
      </c>
      <c r="P44" s="23"/>
    </row>
    <row r="45" spans="2:16" ht="9" customHeight="1">
      <c r="B45" s="22"/>
      <c r="C45" s="28"/>
      <c r="P45" s="23"/>
    </row>
    <row r="46" spans="2:16" ht="18" customHeight="1">
      <c r="B46" s="22"/>
      <c r="C46" s="28" t="s">
        <v>88</v>
      </c>
      <c r="D46" s="29">
        <f>F37</f>
        <v>0</v>
      </c>
      <c r="F46" s="346" t="s">
        <v>89</v>
      </c>
      <c r="G46" s="344"/>
      <c r="H46" s="344"/>
      <c r="I46" s="344"/>
      <c r="J46" s="344"/>
      <c r="K46" s="344"/>
      <c r="L46" s="344"/>
      <c r="M46" s="344"/>
      <c r="N46" s="344"/>
      <c r="O46" s="344"/>
      <c r="P46" s="23"/>
    </row>
    <row r="47" spans="2:16" ht="9" customHeight="1">
      <c r="B47" s="22"/>
      <c r="C47" s="359" t="s">
        <v>74</v>
      </c>
      <c r="D47" s="378">
        <f>'謝礼金明細書 '!F10</f>
        <v>0</v>
      </c>
      <c r="F47" s="346"/>
      <c r="G47" s="344"/>
      <c r="H47" s="344"/>
      <c r="I47" s="344"/>
      <c r="J47" s="344"/>
      <c r="K47" s="344"/>
      <c r="L47" s="344"/>
      <c r="M47" s="344"/>
      <c r="N47" s="344"/>
      <c r="O47" s="344"/>
      <c r="P47" s="23"/>
    </row>
    <row r="48" spans="2:16" ht="9" customHeight="1">
      <c r="B48" s="22"/>
      <c r="C48" s="359"/>
      <c r="D48" s="378"/>
      <c r="F48" s="346" t="s">
        <v>90</v>
      </c>
      <c r="G48" s="379"/>
      <c r="H48" s="379"/>
      <c r="I48" s="379"/>
      <c r="J48" s="379"/>
      <c r="K48" s="379"/>
      <c r="L48" s="379"/>
      <c r="M48" s="12"/>
      <c r="N48" s="380"/>
      <c r="O48" s="191"/>
      <c r="P48" s="23"/>
    </row>
    <row r="49" spans="2:16" ht="18" customHeight="1">
      <c r="B49" s="22"/>
      <c r="C49" s="28" t="s">
        <v>75</v>
      </c>
      <c r="D49" s="25">
        <f>'謝礼金明細書 '!G10</f>
        <v>0</v>
      </c>
      <c r="F49" s="346"/>
      <c r="G49" s="344"/>
      <c r="H49" s="344"/>
      <c r="I49" s="344"/>
      <c r="J49" s="344"/>
      <c r="K49" s="344"/>
      <c r="L49" s="344"/>
      <c r="M49" s="12"/>
      <c r="N49" s="380"/>
      <c r="O49" s="191"/>
      <c r="P49" s="23"/>
    </row>
    <row r="50" spans="2:16" ht="19.5" customHeight="1">
      <c r="B50" s="26"/>
      <c r="C50" s="27"/>
      <c r="D50" s="27"/>
      <c r="E50" s="27"/>
      <c r="F50" s="374" t="s">
        <v>373</v>
      </c>
      <c r="G50" s="374"/>
      <c r="H50" s="374"/>
      <c r="I50" s="374"/>
      <c r="J50" s="374"/>
      <c r="K50" s="374"/>
      <c r="L50" s="374"/>
      <c r="M50" s="374"/>
      <c r="N50" s="374"/>
      <c r="O50" s="374"/>
      <c r="P50" s="375"/>
    </row>
    <row r="51" spans="2:16" ht="7.5" customHeight="1"/>
    <row r="52" spans="2:16" ht="38.25" customHeight="1">
      <c r="F52" s="1" t="s">
        <v>264</v>
      </c>
      <c r="G52" s="306" t="str">
        <f>'謝礼金明細書 '!C10</f>
        <v/>
      </c>
      <c r="H52" s="306"/>
      <c r="I52" s="306"/>
      <c r="J52" s="306"/>
      <c r="K52" s="306"/>
      <c r="L52" s="306"/>
      <c r="M52" s="306" t="s">
        <v>226</v>
      </c>
      <c r="N52" s="306"/>
    </row>
    <row r="53" spans="2:16" ht="7.5" customHeight="1"/>
    <row r="54" spans="2:16" ht="19.5" customHeight="1">
      <c r="B54" s="19"/>
      <c r="C54" s="20"/>
      <c r="D54" s="20"/>
      <c r="E54" s="20"/>
      <c r="F54" s="20"/>
      <c r="G54" s="20"/>
      <c r="H54" s="20"/>
      <c r="I54" s="20"/>
      <c r="J54" s="20"/>
      <c r="K54" s="20"/>
      <c r="L54" s="20"/>
      <c r="M54" s="20"/>
      <c r="N54" s="20"/>
      <c r="O54" s="20"/>
      <c r="P54" s="21"/>
    </row>
    <row r="55" spans="2:16" ht="18" customHeight="1">
      <c r="B55" s="22"/>
      <c r="C55" s="376" t="s">
        <v>85</v>
      </c>
      <c r="D55" s="376"/>
      <c r="E55" s="376"/>
      <c r="F55" s="376"/>
      <c r="G55" s="376"/>
      <c r="H55" s="376"/>
      <c r="I55" s="376"/>
      <c r="J55" s="376"/>
      <c r="K55" s="376"/>
      <c r="L55" s="376"/>
      <c r="M55" s="376"/>
      <c r="N55" s="376"/>
      <c r="O55" s="376"/>
      <c r="P55" s="23"/>
    </row>
    <row r="56" spans="2:16" ht="18" customHeight="1">
      <c r="B56" s="22"/>
      <c r="C56" s="376"/>
      <c r="D56" s="376"/>
      <c r="E56" s="376"/>
      <c r="F56" s="376"/>
      <c r="G56" s="376"/>
      <c r="H56" s="376"/>
      <c r="I56" s="376"/>
      <c r="J56" s="376"/>
      <c r="K56" s="376"/>
      <c r="L56" s="376"/>
      <c r="M56" s="376"/>
      <c r="N56" s="376"/>
      <c r="O56" s="376"/>
      <c r="P56" s="23"/>
    </row>
    <row r="57" spans="2:16" ht="18" customHeight="1">
      <c r="B57" s="22"/>
      <c r="P57" s="23"/>
    </row>
    <row r="58" spans="2:16" ht="9" customHeight="1">
      <c r="B58" s="22"/>
      <c r="C58" s="174" t="s">
        <v>86</v>
      </c>
      <c r="D58" s="174"/>
      <c r="E58" s="174"/>
      <c r="F58" s="174"/>
      <c r="I58" s="377" t="s">
        <v>359</v>
      </c>
      <c r="J58" s="377"/>
      <c r="K58" s="377"/>
      <c r="L58" s="377"/>
      <c r="M58" s="377"/>
      <c r="N58" s="377"/>
      <c r="O58" s="377"/>
      <c r="P58" s="23"/>
    </row>
    <row r="59" spans="2:16" ht="9" customHeight="1">
      <c r="B59" s="22"/>
      <c r="C59" s="174"/>
      <c r="D59" s="174"/>
      <c r="E59" s="174"/>
      <c r="F59" s="174"/>
      <c r="I59" s="377"/>
      <c r="J59" s="377"/>
      <c r="K59" s="377"/>
      <c r="L59" s="377"/>
      <c r="M59" s="377"/>
      <c r="N59" s="377"/>
      <c r="O59" s="377"/>
      <c r="P59" s="23"/>
    </row>
    <row r="60" spans="2:16" ht="18" customHeight="1">
      <c r="B60" s="22"/>
      <c r="C60" s="174" t="s">
        <v>195</v>
      </c>
      <c r="D60" s="360"/>
      <c r="E60" s="360"/>
      <c r="F60" s="360"/>
      <c r="P60" s="23"/>
    </row>
    <row r="61" spans="2:16" ht="18" customHeight="1">
      <c r="B61" s="22"/>
      <c r="P61" s="23"/>
    </row>
    <row r="62" spans="2:16" ht="18" customHeight="1">
      <c r="B62" s="22"/>
      <c r="F62" s="381">
        <f>'謝礼金明細書 '!E11</f>
        <v>0</v>
      </c>
      <c r="G62" s="381"/>
      <c r="H62" s="382" t="s">
        <v>196</v>
      </c>
      <c r="I62" s="24"/>
      <c r="J62" s="24"/>
      <c r="K62" s="24"/>
      <c r="L62" s="24"/>
      <c r="M62" s="24"/>
      <c r="N62" s="24"/>
      <c r="P62" s="23"/>
    </row>
    <row r="63" spans="2:16" ht="18" customHeight="1">
      <c r="B63" s="22"/>
      <c r="F63" s="381"/>
      <c r="G63" s="381"/>
      <c r="H63" s="382"/>
      <c r="I63" s="24"/>
      <c r="J63" s="24"/>
      <c r="K63" s="24"/>
      <c r="L63" s="24"/>
      <c r="M63" s="24"/>
      <c r="N63" s="24"/>
      <c r="P63" s="23"/>
    </row>
    <row r="64" spans="2:16" ht="18" customHeight="1">
      <c r="B64" s="22"/>
      <c r="P64" s="23"/>
    </row>
    <row r="65" spans="2:16" ht="18" customHeight="1">
      <c r="B65" s="22"/>
      <c r="D65" s="18" t="s">
        <v>193</v>
      </c>
      <c r="E65" s="174" t="str">
        <f>IF(計画書!$D$10&lt;&gt;"",計画書!$D$10,"")</f>
        <v>【web開催】 
 　　＊＊地区　＊＊＊　部門　勉強会
  (募集期間：　＊月＊日～　＊月＊日）</v>
      </c>
      <c r="F65" s="174"/>
      <c r="G65" s="174"/>
      <c r="H65" s="174"/>
      <c r="I65" s="174"/>
      <c r="J65" s="174"/>
      <c r="K65" s="174"/>
      <c r="L65" s="174"/>
      <c r="M65" s="174"/>
      <c r="N65" s="174"/>
      <c r="O65" s="174"/>
      <c r="P65" s="23"/>
    </row>
    <row r="66" spans="2:16" ht="18" customHeight="1">
      <c r="B66" s="22"/>
      <c r="E66" s="174" t="s">
        <v>194</v>
      </c>
      <c r="F66" s="360"/>
      <c r="G66" s="360"/>
      <c r="H66" s="360"/>
      <c r="I66" s="360"/>
      <c r="J66" s="360"/>
      <c r="K66" s="360"/>
      <c r="L66" s="360"/>
      <c r="M66" s="360"/>
      <c r="N66" s="360"/>
      <c r="O66" s="360"/>
      <c r="P66" s="23"/>
    </row>
    <row r="67" spans="2:16" ht="9" customHeight="1">
      <c r="B67" s="22"/>
      <c r="P67" s="23"/>
    </row>
    <row r="68" spans="2:16" ht="9" customHeight="1">
      <c r="B68" s="22"/>
      <c r="P68" s="23"/>
    </row>
    <row r="69" spans="2:16" ht="9" customHeight="1">
      <c r="B69" s="22"/>
      <c r="C69" s="28" t="s">
        <v>87</v>
      </c>
      <c r="P69" s="23"/>
    </row>
    <row r="70" spans="2:16" ht="9" customHeight="1">
      <c r="B70" s="22"/>
      <c r="C70" s="28"/>
      <c r="P70" s="23"/>
    </row>
    <row r="71" spans="2:16" ht="18" customHeight="1">
      <c r="B71" s="22"/>
      <c r="C71" s="28" t="s">
        <v>88</v>
      </c>
      <c r="D71" s="29">
        <f>F62</f>
        <v>0</v>
      </c>
      <c r="F71" s="346" t="s">
        <v>89</v>
      </c>
      <c r="G71" s="344"/>
      <c r="H71" s="344"/>
      <c r="I71" s="344"/>
      <c r="J71" s="344"/>
      <c r="K71" s="344"/>
      <c r="L71" s="344"/>
      <c r="M71" s="344"/>
      <c r="N71" s="344"/>
      <c r="O71" s="344"/>
      <c r="P71" s="23"/>
    </row>
    <row r="72" spans="2:16" ht="9" customHeight="1">
      <c r="B72" s="22"/>
      <c r="C72" s="359" t="s">
        <v>74</v>
      </c>
      <c r="D72" s="378">
        <f>'謝礼金明細書 '!F11</f>
        <v>0</v>
      </c>
      <c r="F72" s="346"/>
      <c r="G72" s="344"/>
      <c r="H72" s="344"/>
      <c r="I72" s="344"/>
      <c r="J72" s="344"/>
      <c r="K72" s="344"/>
      <c r="L72" s="344"/>
      <c r="M72" s="344"/>
      <c r="N72" s="344"/>
      <c r="O72" s="344"/>
      <c r="P72" s="23"/>
    </row>
    <row r="73" spans="2:16" ht="9" customHeight="1">
      <c r="B73" s="22"/>
      <c r="C73" s="359"/>
      <c r="D73" s="378"/>
      <c r="F73" s="346" t="s">
        <v>90</v>
      </c>
      <c r="G73" s="379"/>
      <c r="H73" s="379"/>
      <c r="I73" s="379"/>
      <c r="J73" s="379"/>
      <c r="K73" s="379"/>
      <c r="L73" s="379"/>
      <c r="M73" s="12"/>
      <c r="N73" s="380"/>
      <c r="O73" s="191"/>
      <c r="P73" s="23"/>
    </row>
    <row r="74" spans="2:16" ht="18" customHeight="1">
      <c r="B74" s="22"/>
      <c r="C74" s="28" t="s">
        <v>75</v>
      </c>
      <c r="D74" s="25">
        <f>'謝礼金明細書 '!G11</f>
        <v>0</v>
      </c>
      <c r="F74" s="346"/>
      <c r="G74" s="344"/>
      <c r="H74" s="344"/>
      <c r="I74" s="344"/>
      <c r="J74" s="344"/>
      <c r="K74" s="344"/>
      <c r="L74" s="344"/>
      <c r="M74" s="12"/>
      <c r="N74" s="380"/>
      <c r="O74" s="191"/>
      <c r="P74" s="23"/>
    </row>
    <row r="75" spans="2:16" ht="19.5" customHeight="1">
      <c r="B75" s="26"/>
      <c r="C75" s="27"/>
      <c r="D75" s="27"/>
      <c r="E75" s="27"/>
      <c r="F75" s="374" t="s">
        <v>373</v>
      </c>
      <c r="G75" s="374"/>
      <c r="H75" s="374"/>
      <c r="I75" s="374"/>
      <c r="J75" s="374"/>
      <c r="K75" s="374"/>
      <c r="L75" s="374"/>
      <c r="M75" s="374"/>
      <c r="N75" s="374"/>
      <c r="O75" s="374"/>
      <c r="P75" s="375"/>
    </row>
    <row r="76" spans="2:16" ht="7.5" customHeight="1"/>
    <row r="77" spans="2:16" ht="38.25" customHeight="1">
      <c r="F77" s="1" t="s">
        <v>263</v>
      </c>
      <c r="G77" s="306" t="str">
        <f>'謝礼金明細書 '!C11</f>
        <v/>
      </c>
      <c r="H77" s="306"/>
      <c r="I77" s="306"/>
      <c r="J77" s="306"/>
      <c r="K77" s="306"/>
      <c r="L77" s="306"/>
      <c r="M77" s="306" t="s">
        <v>226</v>
      </c>
      <c r="N77" s="306"/>
    </row>
    <row r="78" spans="2:16" ht="7.5" customHeight="1"/>
    <row r="79" spans="2:16" ht="19.5" customHeight="1">
      <c r="B79" s="19"/>
      <c r="C79" s="20"/>
      <c r="D79" s="20"/>
      <c r="E79" s="20"/>
      <c r="F79" s="20"/>
      <c r="G79" s="20"/>
      <c r="H79" s="20"/>
      <c r="I79" s="20"/>
      <c r="J79" s="20"/>
      <c r="K79" s="20"/>
      <c r="L79" s="20"/>
      <c r="M79" s="20"/>
      <c r="N79" s="20"/>
      <c r="O79" s="20"/>
      <c r="P79" s="21"/>
    </row>
    <row r="80" spans="2:16" ht="18" customHeight="1">
      <c r="B80" s="22"/>
      <c r="C80" s="376" t="s">
        <v>85</v>
      </c>
      <c r="D80" s="376"/>
      <c r="E80" s="376"/>
      <c r="F80" s="376"/>
      <c r="G80" s="376"/>
      <c r="H80" s="376"/>
      <c r="I80" s="376"/>
      <c r="J80" s="376"/>
      <c r="K80" s="376"/>
      <c r="L80" s="376"/>
      <c r="M80" s="376"/>
      <c r="N80" s="376"/>
      <c r="O80" s="376"/>
      <c r="P80" s="23"/>
    </row>
    <row r="81" spans="2:16" ht="18" customHeight="1">
      <c r="B81" s="22"/>
      <c r="C81" s="376"/>
      <c r="D81" s="376"/>
      <c r="E81" s="376"/>
      <c r="F81" s="376"/>
      <c r="G81" s="376"/>
      <c r="H81" s="376"/>
      <c r="I81" s="376"/>
      <c r="J81" s="376"/>
      <c r="K81" s="376"/>
      <c r="L81" s="376"/>
      <c r="M81" s="376"/>
      <c r="N81" s="376"/>
      <c r="O81" s="376"/>
      <c r="P81" s="23"/>
    </row>
    <row r="82" spans="2:16" ht="18" customHeight="1">
      <c r="B82" s="22"/>
      <c r="P82" s="23"/>
    </row>
    <row r="83" spans="2:16" ht="9" customHeight="1">
      <c r="B83" s="22"/>
      <c r="C83" s="174" t="s">
        <v>86</v>
      </c>
      <c r="D83" s="174"/>
      <c r="E83" s="174"/>
      <c r="F83" s="174"/>
      <c r="I83" s="377" t="s">
        <v>359</v>
      </c>
      <c r="J83" s="377"/>
      <c r="K83" s="377"/>
      <c r="L83" s="377"/>
      <c r="M83" s="377"/>
      <c r="N83" s="377"/>
      <c r="O83" s="377"/>
      <c r="P83" s="23"/>
    </row>
    <row r="84" spans="2:16" ht="9" customHeight="1">
      <c r="B84" s="22"/>
      <c r="C84" s="174"/>
      <c r="D84" s="174"/>
      <c r="E84" s="174"/>
      <c r="F84" s="174"/>
      <c r="I84" s="377"/>
      <c r="J84" s="377"/>
      <c r="K84" s="377"/>
      <c r="L84" s="377"/>
      <c r="M84" s="377"/>
      <c r="N84" s="377"/>
      <c r="O84" s="377"/>
      <c r="P84" s="23"/>
    </row>
    <row r="85" spans="2:16" ht="18" customHeight="1">
      <c r="B85" s="22"/>
      <c r="C85" s="174" t="s">
        <v>195</v>
      </c>
      <c r="D85" s="360"/>
      <c r="E85" s="360"/>
      <c r="F85" s="360"/>
      <c r="P85" s="23"/>
    </row>
    <row r="86" spans="2:16" ht="18" customHeight="1">
      <c r="B86" s="22"/>
      <c r="P86" s="23"/>
    </row>
    <row r="87" spans="2:16" ht="18" customHeight="1">
      <c r="B87" s="22"/>
      <c r="F87" s="381">
        <f>'謝礼金明細書 '!E12</f>
        <v>0</v>
      </c>
      <c r="G87" s="381"/>
      <c r="H87" s="382" t="s">
        <v>196</v>
      </c>
      <c r="I87" s="24"/>
      <c r="J87" s="24"/>
      <c r="K87" s="24"/>
      <c r="L87" s="24"/>
      <c r="M87" s="24"/>
      <c r="N87" s="24"/>
      <c r="P87" s="23"/>
    </row>
    <row r="88" spans="2:16" ht="18" customHeight="1">
      <c r="B88" s="22"/>
      <c r="F88" s="381"/>
      <c r="G88" s="381"/>
      <c r="H88" s="382"/>
      <c r="I88" s="24"/>
      <c r="J88" s="24"/>
      <c r="K88" s="24"/>
      <c r="L88" s="24"/>
      <c r="M88" s="24"/>
      <c r="N88" s="24"/>
      <c r="P88" s="23"/>
    </row>
    <row r="89" spans="2:16" ht="18" customHeight="1">
      <c r="B89" s="22"/>
      <c r="P89" s="23"/>
    </row>
    <row r="90" spans="2:16" ht="18" customHeight="1">
      <c r="B90" s="22"/>
      <c r="D90" s="18" t="s">
        <v>193</v>
      </c>
      <c r="E90" s="174" t="str">
        <f>IF(計画書!$D$10&lt;&gt;"",計画書!$D$10,"")</f>
        <v>【web開催】 
 　　＊＊地区　＊＊＊　部門　勉強会
  (募集期間：　＊月＊日～　＊月＊日）</v>
      </c>
      <c r="F90" s="174"/>
      <c r="G90" s="174"/>
      <c r="H90" s="174"/>
      <c r="I90" s="174"/>
      <c r="J90" s="174"/>
      <c r="K90" s="174"/>
      <c r="L90" s="174"/>
      <c r="M90" s="174"/>
      <c r="N90" s="174"/>
      <c r="O90" s="174"/>
      <c r="P90" s="23"/>
    </row>
    <row r="91" spans="2:16" ht="18" customHeight="1">
      <c r="B91" s="22"/>
      <c r="E91" s="174" t="s">
        <v>194</v>
      </c>
      <c r="F91" s="360"/>
      <c r="G91" s="360"/>
      <c r="H91" s="360"/>
      <c r="I91" s="360"/>
      <c r="J91" s="360"/>
      <c r="K91" s="360"/>
      <c r="L91" s="360"/>
      <c r="M91" s="360"/>
      <c r="N91" s="360"/>
      <c r="O91" s="360"/>
      <c r="P91" s="23"/>
    </row>
    <row r="92" spans="2:16" ht="9" customHeight="1">
      <c r="B92" s="22"/>
      <c r="P92" s="23"/>
    </row>
    <row r="93" spans="2:16" ht="9" customHeight="1">
      <c r="B93" s="22"/>
      <c r="P93" s="23"/>
    </row>
    <row r="94" spans="2:16" ht="9" customHeight="1">
      <c r="B94" s="22"/>
      <c r="C94" s="28" t="s">
        <v>87</v>
      </c>
      <c r="P94" s="23"/>
    </row>
    <row r="95" spans="2:16" ht="9" customHeight="1">
      <c r="B95" s="22"/>
      <c r="C95" s="28"/>
      <c r="P95" s="23"/>
    </row>
    <row r="96" spans="2:16" ht="18" customHeight="1">
      <c r="B96" s="22"/>
      <c r="C96" s="28" t="s">
        <v>88</v>
      </c>
      <c r="D96" s="29">
        <f>F87</f>
        <v>0</v>
      </c>
      <c r="F96" s="346" t="s">
        <v>89</v>
      </c>
      <c r="G96" s="344"/>
      <c r="H96" s="344"/>
      <c r="I96" s="344"/>
      <c r="J96" s="344"/>
      <c r="K96" s="344"/>
      <c r="L96" s="344"/>
      <c r="M96" s="344"/>
      <c r="N96" s="344"/>
      <c r="O96" s="344"/>
      <c r="P96" s="23"/>
    </row>
    <row r="97" spans="2:16" ht="9" customHeight="1">
      <c r="B97" s="22"/>
      <c r="C97" s="359" t="s">
        <v>74</v>
      </c>
      <c r="D97" s="378">
        <f>'謝礼金明細書 '!F12</f>
        <v>0</v>
      </c>
      <c r="F97" s="346"/>
      <c r="G97" s="344"/>
      <c r="H97" s="344"/>
      <c r="I97" s="344"/>
      <c r="J97" s="344"/>
      <c r="K97" s="344"/>
      <c r="L97" s="344"/>
      <c r="M97" s="344"/>
      <c r="N97" s="344"/>
      <c r="O97" s="344"/>
      <c r="P97" s="23"/>
    </row>
    <row r="98" spans="2:16" ht="9" customHeight="1">
      <c r="B98" s="22"/>
      <c r="C98" s="359"/>
      <c r="D98" s="378"/>
      <c r="F98" s="346" t="s">
        <v>90</v>
      </c>
      <c r="G98" s="379"/>
      <c r="H98" s="379"/>
      <c r="I98" s="379"/>
      <c r="J98" s="379"/>
      <c r="K98" s="379"/>
      <c r="L98" s="379"/>
      <c r="M98" s="12"/>
      <c r="N98" s="380"/>
      <c r="O98" s="191"/>
      <c r="P98" s="23"/>
    </row>
    <row r="99" spans="2:16" ht="18" customHeight="1">
      <c r="B99" s="22"/>
      <c r="C99" s="28" t="s">
        <v>75</v>
      </c>
      <c r="D99" s="25">
        <f>'謝礼金明細書 '!G12</f>
        <v>0</v>
      </c>
      <c r="F99" s="346"/>
      <c r="G99" s="344"/>
      <c r="H99" s="344"/>
      <c r="I99" s="344"/>
      <c r="J99" s="344"/>
      <c r="K99" s="344"/>
      <c r="L99" s="344"/>
      <c r="M99" s="12"/>
      <c r="N99" s="380"/>
      <c r="O99" s="191"/>
      <c r="P99" s="23"/>
    </row>
    <row r="100" spans="2:16" ht="19.5" customHeight="1">
      <c r="B100" s="26"/>
      <c r="C100" s="27"/>
      <c r="D100" s="27"/>
      <c r="E100" s="27"/>
      <c r="F100" s="374" t="s">
        <v>373</v>
      </c>
      <c r="G100" s="374"/>
      <c r="H100" s="374"/>
      <c r="I100" s="374"/>
      <c r="J100" s="374"/>
      <c r="K100" s="374"/>
      <c r="L100" s="374"/>
      <c r="M100" s="374"/>
      <c r="N100" s="374"/>
      <c r="O100" s="374"/>
      <c r="P100" s="375"/>
    </row>
    <row r="101" spans="2:16" ht="7.5" customHeight="1"/>
    <row r="102" spans="2:16" ht="38.25" customHeight="1">
      <c r="F102" s="1" t="s">
        <v>262</v>
      </c>
      <c r="G102" s="306" t="str">
        <f>'謝礼金明細書 '!C12</f>
        <v/>
      </c>
      <c r="H102" s="306"/>
      <c r="I102" s="306"/>
      <c r="J102" s="306"/>
      <c r="K102" s="306"/>
      <c r="L102" s="306"/>
      <c r="M102" s="306" t="s">
        <v>226</v>
      </c>
      <c r="N102" s="306"/>
    </row>
    <row r="103" spans="2:16" ht="7.5" customHeight="1"/>
    <row r="104" spans="2:16" ht="19.5" customHeight="1">
      <c r="B104" s="19"/>
      <c r="C104" s="20"/>
      <c r="D104" s="20"/>
      <c r="E104" s="20"/>
      <c r="F104" s="20"/>
      <c r="G104" s="20"/>
      <c r="H104" s="20"/>
      <c r="I104" s="20"/>
      <c r="J104" s="20"/>
      <c r="K104" s="20"/>
      <c r="L104" s="20"/>
      <c r="M104" s="20"/>
      <c r="N104" s="20"/>
      <c r="O104" s="20"/>
      <c r="P104" s="21"/>
    </row>
    <row r="105" spans="2:16" ht="18" customHeight="1">
      <c r="B105" s="22"/>
      <c r="C105" s="376" t="s">
        <v>85</v>
      </c>
      <c r="D105" s="376"/>
      <c r="E105" s="376"/>
      <c r="F105" s="376"/>
      <c r="G105" s="376"/>
      <c r="H105" s="376"/>
      <c r="I105" s="376"/>
      <c r="J105" s="376"/>
      <c r="K105" s="376"/>
      <c r="L105" s="376"/>
      <c r="M105" s="376"/>
      <c r="N105" s="376"/>
      <c r="O105" s="376"/>
      <c r="P105" s="23"/>
    </row>
    <row r="106" spans="2:16" ht="18" customHeight="1">
      <c r="B106" s="22"/>
      <c r="C106" s="376"/>
      <c r="D106" s="376"/>
      <c r="E106" s="376"/>
      <c r="F106" s="376"/>
      <c r="G106" s="376"/>
      <c r="H106" s="376"/>
      <c r="I106" s="376"/>
      <c r="J106" s="376"/>
      <c r="K106" s="376"/>
      <c r="L106" s="376"/>
      <c r="M106" s="376"/>
      <c r="N106" s="376"/>
      <c r="O106" s="376"/>
      <c r="P106" s="23"/>
    </row>
    <row r="107" spans="2:16" ht="18" customHeight="1">
      <c r="B107" s="22"/>
      <c r="P107" s="23"/>
    </row>
    <row r="108" spans="2:16" ht="9" customHeight="1">
      <c r="B108" s="22"/>
      <c r="C108" s="174" t="s">
        <v>86</v>
      </c>
      <c r="D108" s="174"/>
      <c r="E108" s="174"/>
      <c r="F108" s="174"/>
      <c r="I108" s="377" t="s">
        <v>359</v>
      </c>
      <c r="J108" s="377"/>
      <c r="K108" s="377"/>
      <c r="L108" s="377"/>
      <c r="M108" s="377"/>
      <c r="N108" s="377"/>
      <c r="O108" s="377"/>
      <c r="P108" s="23"/>
    </row>
    <row r="109" spans="2:16" ht="9" customHeight="1">
      <c r="B109" s="22"/>
      <c r="C109" s="174"/>
      <c r="D109" s="174"/>
      <c r="E109" s="174"/>
      <c r="F109" s="174"/>
      <c r="I109" s="377"/>
      <c r="J109" s="377"/>
      <c r="K109" s="377"/>
      <c r="L109" s="377"/>
      <c r="M109" s="377"/>
      <c r="N109" s="377"/>
      <c r="O109" s="377"/>
      <c r="P109" s="23"/>
    </row>
    <row r="110" spans="2:16" ht="18" customHeight="1">
      <c r="B110" s="22"/>
      <c r="C110" s="174" t="s">
        <v>195</v>
      </c>
      <c r="D110" s="360"/>
      <c r="E110" s="360"/>
      <c r="F110" s="360"/>
      <c r="P110" s="23"/>
    </row>
    <row r="111" spans="2:16" ht="18" customHeight="1">
      <c r="B111" s="22"/>
      <c r="P111" s="23"/>
    </row>
    <row r="112" spans="2:16" ht="18" customHeight="1">
      <c r="B112" s="22"/>
      <c r="F112" s="381">
        <f>'謝礼金明細書 '!E13</f>
        <v>0</v>
      </c>
      <c r="G112" s="381"/>
      <c r="H112" s="382" t="s">
        <v>196</v>
      </c>
      <c r="I112" s="24"/>
      <c r="J112" s="24"/>
      <c r="K112" s="24"/>
      <c r="L112" s="24"/>
      <c r="M112" s="24"/>
      <c r="N112" s="24"/>
      <c r="P112" s="23"/>
    </row>
    <row r="113" spans="2:16" ht="18" customHeight="1">
      <c r="B113" s="22"/>
      <c r="F113" s="381"/>
      <c r="G113" s="381"/>
      <c r="H113" s="382"/>
      <c r="I113" s="24"/>
      <c r="J113" s="24"/>
      <c r="K113" s="24"/>
      <c r="L113" s="24"/>
      <c r="M113" s="24"/>
      <c r="N113" s="24"/>
      <c r="P113" s="23"/>
    </row>
    <row r="114" spans="2:16" ht="18" customHeight="1">
      <c r="B114" s="22"/>
      <c r="P114" s="23"/>
    </row>
    <row r="115" spans="2:16" ht="18" customHeight="1">
      <c r="B115" s="22"/>
      <c r="D115" s="18" t="s">
        <v>193</v>
      </c>
      <c r="E115" s="174" t="str">
        <f>IF(計画書!$D$10&lt;&gt;"",計画書!$D$10,"")</f>
        <v>【web開催】 
 　　＊＊地区　＊＊＊　部門　勉強会
  (募集期間：　＊月＊日～　＊月＊日）</v>
      </c>
      <c r="F115" s="174"/>
      <c r="G115" s="174"/>
      <c r="H115" s="174"/>
      <c r="I115" s="174"/>
      <c r="J115" s="174"/>
      <c r="K115" s="174"/>
      <c r="L115" s="174"/>
      <c r="M115" s="174"/>
      <c r="N115" s="174"/>
      <c r="O115" s="174"/>
      <c r="P115" s="23"/>
    </row>
    <row r="116" spans="2:16" ht="18" customHeight="1">
      <c r="B116" s="22"/>
      <c r="E116" s="174" t="s">
        <v>194</v>
      </c>
      <c r="F116" s="360"/>
      <c r="G116" s="360"/>
      <c r="H116" s="360"/>
      <c r="I116" s="360"/>
      <c r="J116" s="360"/>
      <c r="K116" s="360"/>
      <c r="L116" s="360"/>
      <c r="M116" s="360"/>
      <c r="N116" s="360"/>
      <c r="O116" s="360"/>
      <c r="P116" s="23"/>
    </row>
    <row r="117" spans="2:16" ht="9" customHeight="1">
      <c r="B117" s="22"/>
      <c r="P117" s="23"/>
    </row>
    <row r="118" spans="2:16" ht="9" customHeight="1">
      <c r="B118" s="22"/>
      <c r="P118" s="23"/>
    </row>
    <row r="119" spans="2:16" ht="9" customHeight="1">
      <c r="B119" s="22"/>
      <c r="C119" s="28" t="s">
        <v>87</v>
      </c>
      <c r="P119" s="23"/>
    </row>
    <row r="120" spans="2:16" ht="9" customHeight="1">
      <c r="B120" s="22"/>
      <c r="C120" s="28"/>
      <c r="P120" s="23"/>
    </row>
    <row r="121" spans="2:16" ht="18" customHeight="1">
      <c r="B121" s="22"/>
      <c r="C121" s="28" t="s">
        <v>88</v>
      </c>
      <c r="D121" s="29">
        <f>F112</f>
        <v>0</v>
      </c>
      <c r="F121" s="346" t="s">
        <v>89</v>
      </c>
      <c r="G121" s="344"/>
      <c r="H121" s="344"/>
      <c r="I121" s="344"/>
      <c r="J121" s="344"/>
      <c r="K121" s="344"/>
      <c r="L121" s="344"/>
      <c r="M121" s="344"/>
      <c r="N121" s="344"/>
      <c r="O121" s="344"/>
      <c r="P121" s="23"/>
    </row>
    <row r="122" spans="2:16" ht="9" customHeight="1">
      <c r="B122" s="22"/>
      <c r="C122" s="359" t="s">
        <v>74</v>
      </c>
      <c r="D122" s="378">
        <f>'謝礼金明細書 '!F13</f>
        <v>0</v>
      </c>
      <c r="F122" s="346"/>
      <c r="G122" s="344"/>
      <c r="H122" s="344"/>
      <c r="I122" s="344"/>
      <c r="J122" s="344"/>
      <c r="K122" s="344"/>
      <c r="L122" s="344"/>
      <c r="M122" s="344"/>
      <c r="N122" s="344"/>
      <c r="O122" s="344"/>
      <c r="P122" s="23"/>
    </row>
    <row r="123" spans="2:16" ht="9" customHeight="1">
      <c r="B123" s="22"/>
      <c r="C123" s="359"/>
      <c r="D123" s="378"/>
      <c r="F123" s="346" t="s">
        <v>90</v>
      </c>
      <c r="G123" s="379"/>
      <c r="H123" s="379"/>
      <c r="I123" s="379"/>
      <c r="J123" s="379"/>
      <c r="K123" s="379"/>
      <c r="L123" s="379"/>
      <c r="M123" s="12"/>
      <c r="N123" s="380"/>
      <c r="O123" s="191"/>
      <c r="P123" s="23"/>
    </row>
    <row r="124" spans="2:16" ht="18" customHeight="1">
      <c r="B124" s="22"/>
      <c r="C124" s="28" t="s">
        <v>75</v>
      </c>
      <c r="D124" s="25">
        <f>'謝礼金明細書 '!G13</f>
        <v>0</v>
      </c>
      <c r="F124" s="346"/>
      <c r="G124" s="344"/>
      <c r="H124" s="344"/>
      <c r="I124" s="344"/>
      <c r="J124" s="344"/>
      <c r="K124" s="344"/>
      <c r="L124" s="344"/>
      <c r="M124" s="12"/>
      <c r="N124" s="380"/>
      <c r="O124" s="191"/>
      <c r="P124" s="23"/>
    </row>
    <row r="125" spans="2:16" ht="19.5" customHeight="1">
      <c r="B125" s="26"/>
      <c r="C125" s="27"/>
      <c r="D125" s="27"/>
      <c r="E125" s="27"/>
      <c r="F125" s="374" t="s">
        <v>373</v>
      </c>
      <c r="G125" s="374"/>
      <c r="H125" s="374"/>
      <c r="I125" s="374"/>
      <c r="J125" s="374"/>
      <c r="K125" s="374"/>
      <c r="L125" s="374"/>
      <c r="M125" s="374"/>
      <c r="N125" s="374"/>
      <c r="O125" s="374"/>
      <c r="P125" s="375"/>
    </row>
    <row r="126" spans="2:16" ht="7.5" customHeight="1"/>
    <row r="127" spans="2:16" ht="38.25" customHeight="1">
      <c r="F127" s="1" t="s">
        <v>261</v>
      </c>
      <c r="G127" s="306" t="str">
        <f>'謝礼金明細書 '!C13</f>
        <v/>
      </c>
      <c r="H127" s="306"/>
      <c r="I127" s="306"/>
      <c r="J127" s="306"/>
      <c r="K127" s="306"/>
      <c r="L127" s="306"/>
      <c r="M127" s="306" t="s">
        <v>226</v>
      </c>
      <c r="N127" s="306"/>
    </row>
    <row r="128" spans="2:16" ht="7.5" customHeight="1"/>
    <row r="129" spans="2:16" ht="19.5" customHeight="1">
      <c r="B129" s="19"/>
      <c r="C129" s="20"/>
      <c r="D129" s="20"/>
      <c r="E129" s="20"/>
      <c r="F129" s="20"/>
      <c r="G129" s="20"/>
      <c r="H129" s="20"/>
      <c r="I129" s="20"/>
      <c r="J129" s="20"/>
      <c r="K129" s="20"/>
      <c r="L129" s="20"/>
      <c r="M129" s="20"/>
      <c r="N129" s="20"/>
      <c r="O129" s="20"/>
      <c r="P129" s="21"/>
    </row>
    <row r="130" spans="2:16" ht="18" customHeight="1">
      <c r="B130" s="22"/>
      <c r="C130" s="376" t="s">
        <v>85</v>
      </c>
      <c r="D130" s="376"/>
      <c r="E130" s="376"/>
      <c r="F130" s="376"/>
      <c r="G130" s="376"/>
      <c r="H130" s="376"/>
      <c r="I130" s="376"/>
      <c r="J130" s="376"/>
      <c r="K130" s="376"/>
      <c r="L130" s="376"/>
      <c r="M130" s="376"/>
      <c r="N130" s="376"/>
      <c r="O130" s="376"/>
      <c r="P130" s="23"/>
    </row>
    <row r="131" spans="2:16" ht="18" customHeight="1">
      <c r="B131" s="22"/>
      <c r="C131" s="376"/>
      <c r="D131" s="376"/>
      <c r="E131" s="376"/>
      <c r="F131" s="376"/>
      <c r="G131" s="376"/>
      <c r="H131" s="376"/>
      <c r="I131" s="376"/>
      <c r="J131" s="376"/>
      <c r="K131" s="376"/>
      <c r="L131" s="376"/>
      <c r="M131" s="376"/>
      <c r="N131" s="376"/>
      <c r="O131" s="376"/>
      <c r="P131" s="23"/>
    </row>
    <row r="132" spans="2:16" ht="18" customHeight="1">
      <c r="B132" s="22"/>
      <c r="P132" s="23"/>
    </row>
    <row r="133" spans="2:16" ht="9" customHeight="1">
      <c r="B133" s="22"/>
      <c r="C133" s="174" t="s">
        <v>86</v>
      </c>
      <c r="D133" s="174"/>
      <c r="E133" s="174"/>
      <c r="F133" s="174"/>
      <c r="I133" s="377" t="s">
        <v>359</v>
      </c>
      <c r="J133" s="377"/>
      <c r="K133" s="377"/>
      <c r="L133" s="377"/>
      <c r="M133" s="377"/>
      <c r="N133" s="377"/>
      <c r="O133" s="377"/>
      <c r="P133" s="23"/>
    </row>
    <row r="134" spans="2:16" ht="9" customHeight="1">
      <c r="B134" s="22"/>
      <c r="C134" s="174"/>
      <c r="D134" s="174"/>
      <c r="E134" s="174"/>
      <c r="F134" s="174"/>
      <c r="I134" s="377"/>
      <c r="J134" s="377"/>
      <c r="K134" s="377"/>
      <c r="L134" s="377"/>
      <c r="M134" s="377"/>
      <c r="N134" s="377"/>
      <c r="O134" s="377"/>
      <c r="P134" s="23"/>
    </row>
    <row r="135" spans="2:16" ht="18" customHeight="1">
      <c r="B135" s="22"/>
      <c r="C135" s="174" t="s">
        <v>195</v>
      </c>
      <c r="D135" s="360"/>
      <c r="E135" s="360"/>
      <c r="F135" s="360"/>
      <c r="P135" s="23"/>
    </row>
    <row r="136" spans="2:16" ht="18" customHeight="1">
      <c r="B136" s="22"/>
      <c r="P136" s="23"/>
    </row>
    <row r="137" spans="2:16" ht="18" customHeight="1">
      <c r="B137" s="22"/>
      <c r="F137" s="381">
        <f>'謝礼金明細書 '!E14</f>
        <v>0</v>
      </c>
      <c r="G137" s="381"/>
      <c r="H137" s="382" t="s">
        <v>196</v>
      </c>
      <c r="I137" s="24"/>
      <c r="J137" s="24"/>
      <c r="K137" s="24"/>
      <c r="L137" s="24"/>
      <c r="M137" s="24"/>
      <c r="N137" s="24"/>
      <c r="P137" s="23"/>
    </row>
    <row r="138" spans="2:16" ht="18" customHeight="1">
      <c r="B138" s="22"/>
      <c r="F138" s="381"/>
      <c r="G138" s="381"/>
      <c r="H138" s="382"/>
      <c r="I138" s="24"/>
      <c r="J138" s="24"/>
      <c r="K138" s="24"/>
      <c r="L138" s="24"/>
      <c r="M138" s="24"/>
      <c r="N138" s="24"/>
      <c r="P138" s="23"/>
    </row>
    <row r="139" spans="2:16" ht="18" customHeight="1">
      <c r="B139" s="22"/>
      <c r="P139" s="23"/>
    </row>
    <row r="140" spans="2:16" ht="18" customHeight="1">
      <c r="B140" s="22"/>
      <c r="D140" s="18" t="s">
        <v>193</v>
      </c>
      <c r="E140" s="174" t="str">
        <f>IF(計画書!$D$10&lt;&gt;"",計画書!$D$10,"")</f>
        <v>【web開催】 
 　　＊＊地区　＊＊＊　部門　勉強会
  (募集期間：　＊月＊日～　＊月＊日）</v>
      </c>
      <c r="F140" s="174"/>
      <c r="G140" s="174"/>
      <c r="H140" s="174"/>
      <c r="I140" s="174"/>
      <c r="J140" s="174"/>
      <c r="K140" s="174"/>
      <c r="L140" s="174"/>
      <c r="M140" s="174"/>
      <c r="N140" s="174"/>
      <c r="O140" s="174"/>
      <c r="P140" s="23"/>
    </row>
    <row r="141" spans="2:16" ht="18" customHeight="1">
      <c r="B141" s="22"/>
      <c r="E141" s="174" t="s">
        <v>194</v>
      </c>
      <c r="F141" s="360"/>
      <c r="G141" s="360"/>
      <c r="H141" s="360"/>
      <c r="I141" s="360"/>
      <c r="J141" s="360"/>
      <c r="K141" s="360"/>
      <c r="L141" s="360"/>
      <c r="M141" s="360"/>
      <c r="N141" s="360"/>
      <c r="O141" s="360"/>
      <c r="P141" s="23"/>
    </row>
    <row r="142" spans="2:16" ht="9" customHeight="1">
      <c r="B142" s="22"/>
      <c r="P142" s="23"/>
    </row>
    <row r="143" spans="2:16" ht="9" customHeight="1">
      <c r="B143" s="22"/>
      <c r="P143" s="23"/>
    </row>
    <row r="144" spans="2:16" ht="9" customHeight="1">
      <c r="B144" s="22"/>
      <c r="C144" s="28" t="s">
        <v>87</v>
      </c>
      <c r="P144" s="23"/>
    </row>
    <row r="145" spans="2:16" ht="9" customHeight="1">
      <c r="B145" s="22"/>
      <c r="C145" s="28"/>
      <c r="P145" s="23"/>
    </row>
    <row r="146" spans="2:16" ht="18" customHeight="1">
      <c r="B146" s="22"/>
      <c r="C146" s="28" t="s">
        <v>88</v>
      </c>
      <c r="D146" s="29">
        <f>F137</f>
        <v>0</v>
      </c>
      <c r="F146" s="346" t="s">
        <v>89</v>
      </c>
      <c r="G146" s="344"/>
      <c r="H146" s="344"/>
      <c r="I146" s="344"/>
      <c r="J146" s="344"/>
      <c r="K146" s="344"/>
      <c r="L146" s="344"/>
      <c r="M146" s="344"/>
      <c r="N146" s="344"/>
      <c r="O146" s="344"/>
      <c r="P146" s="23"/>
    </row>
    <row r="147" spans="2:16" ht="9" customHeight="1">
      <c r="B147" s="22"/>
      <c r="C147" s="359" t="s">
        <v>74</v>
      </c>
      <c r="D147" s="378">
        <f>'謝礼金明細書 '!F14</f>
        <v>0</v>
      </c>
      <c r="F147" s="346"/>
      <c r="G147" s="344"/>
      <c r="H147" s="344"/>
      <c r="I147" s="344"/>
      <c r="J147" s="344"/>
      <c r="K147" s="344"/>
      <c r="L147" s="344"/>
      <c r="M147" s="344"/>
      <c r="N147" s="344"/>
      <c r="O147" s="344"/>
      <c r="P147" s="23"/>
    </row>
    <row r="148" spans="2:16" ht="9" customHeight="1">
      <c r="B148" s="22"/>
      <c r="C148" s="359"/>
      <c r="D148" s="378"/>
      <c r="F148" s="346" t="s">
        <v>90</v>
      </c>
      <c r="G148" s="379"/>
      <c r="H148" s="379"/>
      <c r="I148" s="379"/>
      <c r="J148" s="379"/>
      <c r="K148" s="379"/>
      <c r="L148" s="379"/>
      <c r="M148" s="12"/>
      <c r="N148" s="380"/>
      <c r="O148" s="191"/>
      <c r="P148" s="23"/>
    </row>
    <row r="149" spans="2:16" ht="18" customHeight="1">
      <c r="B149" s="22"/>
      <c r="C149" s="28" t="s">
        <v>75</v>
      </c>
      <c r="D149" s="25">
        <f>'謝礼金明細書 '!G14</f>
        <v>0</v>
      </c>
      <c r="F149" s="346"/>
      <c r="G149" s="344"/>
      <c r="H149" s="344"/>
      <c r="I149" s="344"/>
      <c r="J149" s="344"/>
      <c r="K149" s="344"/>
      <c r="L149" s="344"/>
      <c r="M149" s="12"/>
      <c r="N149" s="380"/>
      <c r="O149" s="191"/>
      <c r="P149" s="23"/>
    </row>
    <row r="150" spans="2:16" ht="19.5" customHeight="1">
      <c r="B150" s="26"/>
      <c r="C150" s="27"/>
      <c r="D150" s="27"/>
      <c r="E150" s="27"/>
      <c r="F150" s="374" t="s">
        <v>373</v>
      </c>
      <c r="G150" s="374"/>
      <c r="H150" s="374"/>
      <c r="I150" s="374"/>
      <c r="J150" s="374"/>
      <c r="K150" s="374"/>
      <c r="L150" s="374"/>
      <c r="M150" s="374"/>
      <c r="N150" s="374"/>
      <c r="O150" s="374"/>
      <c r="P150" s="375"/>
    </row>
    <row r="151" spans="2:16" ht="7.5" customHeight="1"/>
    <row r="152" spans="2:16" ht="38.25" customHeight="1">
      <c r="F152" s="1" t="s">
        <v>260</v>
      </c>
      <c r="G152" s="306" t="str">
        <f>'謝礼金明細書 '!C14</f>
        <v/>
      </c>
      <c r="H152" s="306"/>
      <c r="I152" s="306"/>
      <c r="J152" s="306"/>
      <c r="K152" s="306"/>
      <c r="L152" s="306"/>
      <c r="M152" s="306" t="s">
        <v>226</v>
      </c>
      <c r="N152" s="306"/>
    </row>
    <row r="153" spans="2:16" ht="7.5" customHeight="1"/>
    <row r="154" spans="2:16" ht="19.5" customHeight="1">
      <c r="B154" s="19"/>
      <c r="C154" s="20"/>
      <c r="D154" s="20"/>
      <c r="E154" s="20"/>
      <c r="F154" s="20"/>
      <c r="G154" s="20"/>
      <c r="H154" s="20"/>
      <c r="I154" s="20"/>
      <c r="J154" s="20"/>
      <c r="K154" s="20"/>
      <c r="L154" s="20"/>
      <c r="M154" s="20"/>
      <c r="N154" s="20"/>
      <c r="O154" s="20"/>
      <c r="P154" s="21"/>
    </row>
    <row r="155" spans="2:16" ht="18" customHeight="1">
      <c r="B155" s="22"/>
      <c r="C155" s="376" t="s">
        <v>85</v>
      </c>
      <c r="D155" s="376"/>
      <c r="E155" s="376"/>
      <c r="F155" s="376"/>
      <c r="G155" s="376"/>
      <c r="H155" s="376"/>
      <c r="I155" s="376"/>
      <c r="J155" s="376"/>
      <c r="K155" s="376"/>
      <c r="L155" s="376"/>
      <c r="M155" s="376"/>
      <c r="N155" s="376"/>
      <c r="O155" s="376"/>
      <c r="P155" s="23"/>
    </row>
    <row r="156" spans="2:16" ht="18" customHeight="1">
      <c r="B156" s="22"/>
      <c r="C156" s="376"/>
      <c r="D156" s="376"/>
      <c r="E156" s="376"/>
      <c r="F156" s="376"/>
      <c r="G156" s="376"/>
      <c r="H156" s="376"/>
      <c r="I156" s="376"/>
      <c r="J156" s="376"/>
      <c r="K156" s="376"/>
      <c r="L156" s="376"/>
      <c r="M156" s="376"/>
      <c r="N156" s="376"/>
      <c r="O156" s="376"/>
      <c r="P156" s="23"/>
    </row>
    <row r="157" spans="2:16" ht="18" customHeight="1">
      <c r="B157" s="22"/>
      <c r="P157" s="23"/>
    </row>
    <row r="158" spans="2:16" ht="9" customHeight="1">
      <c r="B158" s="22"/>
      <c r="C158" s="174" t="s">
        <v>86</v>
      </c>
      <c r="D158" s="174"/>
      <c r="E158" s="174"/>
      <c r="F158" s="174"/>
      <c r="I158" s="377" t="s">
        <v>359</v>
      </c>
      <c r="J158" s="377"/>
      <c r="K158" s="377"/>
      <c r="L158" s="377"/>
      <c r="M158" s="377"/>
      <c r="N158" s="377"/>
      <c r="O158" s="377"/>
      <c r="P158" s="23"/>
    </row>
    <row r="159" spans="2:16" ht="9" customHeight="1">
      <c r="B159" s="22"/>
      <c r="C159" s="174"/>
      <c r="D159" s="174"/>
      <c r="E159" s="174"/>
      <c r="F159" s="174"/>
      <c r="I159" s="377"/>
      <c r="J159" s="377"/>
      <c r="K159" s="377"/>
      <c r="L159" s="377"/>
      <c r="M159" s="377"/>
      <c r="N159" s="377"/>
      <c r="O159" s="377"/>
      <c r="P159" s="23"/>
    </row>
    <row r="160" spans="2:16" ht="18" customHeight="1">
      <c r="B160" s="22"/>
      <c r="C160" s="174" t="s">
        <v>195</v>
      </c>
      <c r="D160" s="360"/>
      <c r="E160" s="360"/>
      <c r="F160" s="360"/>
      <c r="P160" s="23"/>
    </row>
    <row r="161" spans="2:16" ht="18" customHeight="1">
      <c r="B161" s="22"/>
      <c r="P161" s="23"/>
    </row>
    <row r="162" spans="2:16" ht="18" customHeight="1">
      <c r="B162" s="22"/>
      <c r="F162" s="381">
        <f>'謝礼金明細書 '!E15</f>
        <v>0</v>
      </c>
      <c r="G162" s="381"/>
      <c r="H162" s="382" t="s">
        <v>196</v>
      </c>
      <c r="I162" s="24"/>
      <c r="J162" s="24"/>
      <c r="K162" s="24"/>
      <c r="L162" s="24"/>
      <c r="M162" s="24"/>
      <c r="N162" s="24"/>
      <c r="P162" s="23"/>
    </row>
    <row r="163" spans="2:16" ht="18" customHeight="1">
      <c r="B163" s="22"/>
      <c r="F163" s="381"/>
      <c r="G163" s="381"/>
      <c r="H163" s="382"/>
      <c r="I163" s="24"/>
      <c r="J163" s="24"/>
      <c r="K163" s="24"/>
      <c r="L163" s="24"/>
      <c r="M163" s="24"/>
      <c r="N163" s="24"/>
      <c r="P163" s="23"/>
    </row>
    <row r="164" spans="2:16" ht="18" customHeight="1">
      <c r="B164" s="22"/>
      <c r="P164" s="23"/>
    </row>
    <row r="165" spans="2:16" ht="18" customHeight="1">
      <c r="B165" s="22"/>
      <c r="D165" s="18" t="s">
        <v>193</v>
      </c>
      <c r="E165" s="174" t="str">
        <f>IF(計画書!$D$10&lt;&gt;"",計画書!$D$10,"")</f>
        <v>【web開催】 
 　　＊＊地区　＊＊＊　部門　勉強会
  (募集期間：　＊月＊日～　＊月＊日）</v>
      </c>
      <c r="F165" s="174"/>
      <c r="G165" s="174"/>
      <c r="H165" s="174"/>
      <c r="I165" s="174"/>
      <c r="J165" s="174"/>
      <c r="K165" s="174"/>
      <c r="L165" s="174"/>
      <c r="M165" s="174"/>
      <c r="N165" s="174"/>
      <c r="O165" s="174"/>
      <c r="P165" s="23"/>
    </row>
    <row r="166" spans="2:16" ht="18" customHeight="1">
      <c r="B166" s="22"/>
      <c r="E166" s="174" t="s">
        <v>194</v>
      </c>
      <c r="F166" s="360"/>
      <c r="G166" s="360"/>
      <c r="H166" s="360"/>
      <c r="I166" s="360"/>
      <c r="J166" s="360"/>
      <c r="K166" s="360"/>
      <c r="L166" s="360"/>
      <c r="M166" s="360"/>
      <c r="N166" s="360"/>
      <c r="O166" s="360"/>
      <c r="P166" s="23"/>
    </row>
    <row r="167" spans="2:16" ht="9" customHeight="1">
      <c r="B167" s="22"/>
      <c r="P167" s="23"/>
    </row>
    <row r="168" spans="2:16" ht="9" customHeight="1">
      <c r="B168" s="22"/>
      <c r="P168" s="23"/>
    </row>
    <row r="169" spans="2:16" ht="9" customHeight="1">
      <c r="B169" s="22"/>
      <c r="C169" s="28" t="s">
        <v>87</v>
      </c>
      <c r="P169" s="23"/>
    </row>
    <row r="170" spans="2:16" ht="9" customHeight="1">
      <c r="B170" s="22"/>
      <c r="C170" s="28"/>
      <c r="P170" s="23"/>
    </row>
    <row r="171" spans="2:16" ht="18" customHeight="1">
      <c r="B171" s="22"/>
      <c r="C171" s="28" t="s">
        <v>88</v>
      </c>
      <c r="D171" s="29">
        <f>F162</f>
        <v>0</v>
      </c>
      <c r="F171" s="346" t="s">
        <v>89</v>
      </c>
      <c r="G171" s="344"/>
      <c r="H171" s="344"/>
      <c r="I171" s="344"/>
      <c r="J171" s="344"/>
      <c r="K171" s="344"/>
      <c r="L171" s="344"/>
      <c r="M171" s="344"/>
      <c r="N171" s="344"/>
      <c r="O171" s="344"/>
      <c r="P171" s="23"/>
    </row>
    <row r="172" spans="2:16" ht="9" customHeight="1">
      <c r="B172" s="22"/>
      <c r="C172" s="359" t="s">
        <v>74</v>
      </c>
      <c r="D172" s="378">
        <f>'謝礼金明細書 '!F15</f>
        <v>0</v>
      </c>
      <c r="F172" s="346"/>
      <c r="G172" s="344"/>
      <c r="H172" s="344"/>
      <c r="I172" s="344"/>
      <c r="J172" s="344"/>
      <c r="K172" s="344"/>
      <c r="L172" s="344"/>
      <c r="M172" s="344"/>
      <c r="N172" s="344"/>
      <c r="O172" s="344"/>
      <c r="P172" s="23"/>
    </row>
    <row r="173" spans="2:16" ht="9" customHeight="1">
      <c r="B173" s="22"/>
      <c r="C173" s="359"/>
      <c r="D173" s="378"/>
      <c r="F173" s="346" t="s">
        <v>90</v>
      </c>
      <c r="G173" s="379"/>
      <c r="H173" s="379"/>
      <c r="I173" s="379"/>
      <c r="J173" s="379"/>
      <c r="K173" s="379"/>
      <c r="L173" s="379"/>
      <c r="M173" s="12"/>
      <c r="N173" s="380"/>
      <c r="O173" s="191"/>
      <c r="P173" s="23"/>
    </row>
    <row r="174" spans="2:16" ht="18" customHeight="1">
      <c r="B174" s="22"/>
      <c r="C174" s="28" t="s">
        <v>75</v>
      </c>
      <c r="D174" s="25">
        <f>'謝礼金明細書 '!G15</f>
        <v>0</v>
      </c>
      <c r="F174" s="346"/>
      <c r="G174" s="344"/>
      <c r="H174" s="344"/>
      <c r="I174" s="344"/>
      <c r="J174" s="344"/>
      <c r="K174" s="344"/>
      <c r="L174" s="344"/>
      <c r="M174" s="12"/>
      <c r="N174" s="380"/>
      <c r="O174" s="191"/>
      <c r="P174" s="23"/>
    </row>
    <row r="175" spans="2:16" ht="19.5" customHeight="1">
      <c r="B175" s="26"/>
      <c r="C175" s="27"/>
      <c r="D175" s="27"/>
      <c r="E175" s="27"/>
      <c r="F175" s="374" t="s">
        <v>373</v>
      </c>
      <c r="G175" s="374"/>
      <c r="H175" s="374"/>
      <c r="I175" s="374"/>
      <c r="J175" s="374"/>
      <c r="K175" s="374"/>
      <c r="L175" s="374"/>
      <c r="M175" s="374"/>
      <c r="N175" s="374"/>
      <c r="O175" s="374"/>
      <c r="P175" s="375"/>
    </row>
    <row r="176" spans="2:16" ht="7.5" customHeight="1"/>
    <row r="177" spans="2:16" ht="38.25" customHeight="1">
      <c r="F177" s="1" t="s">
        <v>259</v>
      </c>
      <c r="G177" s="306" t="str">
        <f>'謝礼金明細書 '!C15</f>
        <v/>
      </c>
      <c r="H177" s="306"/>
      <c r="I177" s="306"/>
      <c r="J177" s="306"/>
      <c r="K177" s="306"/>
      <c r="L177" s="306"/>
      <c r="M177" s="306" t="s">
        <v>226</v>
      </c>
      <c r="N177" s="306"/>
    </row>
    <row r="178" spans="2:16" ht="7.5" customHeight="1"/>
    <row r="179" spans="2:16" ht="19.5" customHeight="1">
      <c r="B179" s="19"/>
      <c r="C179" s="20"/>
      <c r="D179" s="20"/>
      <c r="E179" s="20"/>
      <c r="F179" s="20"/>
      <c r="G179" s="20"/>
      <c r="H179" s="20"/>
      <c r="I179" s="20"/>
      <c r="J179" s="20"/>
      <c r="K179" s="20"/>
      <c r="L179" s="20"/>
      <c r="M179" s="20"/>
      <c r="N179" s="20"/>
      <c r="O179" s="20"/>
      <c r="P179" s="21"/>
    </row>
    <row r="180" spans="2:16" ht="18" customHeight="1">
      <c r="B180" s="22"/>
      <c r="C180" s="376" t="s">
        <v>85</v>
      </c>
      <c r="D180" s="376"/>
      <c r="E180" s="376"/>
      <c r="F180" s="376"/>
      <c r="G180" s="376"/>
      <c r="H180" s="376"/>
      <c r="I180" s="376"/>
      <c r="J180" s="376"/>
      <c r="K180" s="376"/>
      <c r="L180" s="376"/>
      <c r="M180" s="376"/>
      <c r="N180" s="376"/>
      <c r="O180" s="376"/>
      <c r="P180" s="23"/>
    </row>
    <row r="181" spans="2:16" ht="18" customHeight="1">
      <c r="B181" s="22"/>
      <c r="C181" s="376"/>
      <c r="D181" s="376"/>
      <c r="E181" s="376"/>
      <c r="F181" s="376"/>
      <c r="G181" s="376"/>
      <c r="H181" s="376"/>
      <c r="I181" s="376"/>
      <c r="J181" s="376"/>
      <c r="K181" s="376"/>
      <c r="L181" s="376"/>
      <c r="M181" s="376"/>
      <c r="N181" s="376"/>
      <c r="O181" s="376"/>
      <c r="P181" s="23"/>
    </row>
    <row r="182" spans="2:16" ht="18" customHeight="1">
      <c r="B182" s="22"/>
      <c r="P182" s="23"/>
    </row>
    <row r="183" spans="2:16" ht="9" customHeight="1">
      <c r="B183" s="22"/>
      <c r="C183" s="174" t="s">
        <v>86</v>
      </c>
      <c r="D183" s="174"/>
      <c r="E183" s="174"/>
      <c r="F183" s="174"/>
      <c r="I183" s="377" t="s">
        <v>359</v>
      </c>
      <c r="J183" s="377"/>
      <c r="K183" s="377"/>
      <c r="L183" s="377"/>
      <c r="M183" s="377"/>
      <c r="N183" s="377"/>
      <c r="O183" s="377"/>
      <c r="P183" s="23"/>
    </row>
    <row r="184" spans="2:16" ht="9" customHeight="1">
      <c r="B184" s="22"/>
      <c r="C184" s="174"/>
      <c r="D184" s="174"/>
      <c r="E184" s="174"/>
      <c r="F184" s="174"/>
      <c r="I184" s="377"/>
      <c r="J184" s="377"/>
      <c r="K184" s="377"/>
      <c r="L184" s="377"/>
      <c r="M184" s="377"/>
      <c r="N184" s="377"/>
      <c r="O184" s="377"/>
      <c r="P184" s="23"/>
    </row>
    <row r="185" spans="2:16" ht="18" customHeight="1">
      <c r="B185" s="22"/>
      <c r="C185" s="174" t="s">
        <v>195</v>
      </c>
      <c r="D185" s="360"/>
      <c r="E185" s="360"/>
      <c r="F185" s="360"/>
      <c r="P185" s="23"/>
    </row>
    <row r="186" spans="2:16" ht="18" customHeight="1">
      <c r="B186" s="22"/>
      <c r="P186" s="23"/>
    </row>
    <row r="187" spans="2:16" ht="18" customHeight="1">
      <c r="B187" s="22"/>
      <c r="F187" s="381">
        <f>'謝礼金明細書 '!E16</f>
        <v>0</v>
      </c>
      <c r="G187" s="381"/>
      <c r="H187" s="382" t="s">
        <v>196</v>
      </c>
      <c r="I187" s="24"/>
      <c r="J187" s="24"/>
      <c r="K187" s="24"/>
      <c r="L187" s="24"/>
      <c r="M187" s="24"/>
      <c r="N187" s="24"/>
      <c r="P187" s="23"/>
    </row>
    <row r="188" spans="2:16" ht="18" customHeight="1">
      <c r="B188" s="22"/>
      <c r="F188" s="381"/>
      <c r="G188" s="381"/>
      <c r="H188" s="382"/>
      <c r="I188" s="24"/>
      <c r="J188" s="24"/>
      <c r="K188" s="24"/>
      <c r="L188" s="24"/>
      <c r="M188" s="24"/>
      <c r="N188" s="24"/>
      <c r="P188" s="23"/>
    </row>
    <row r="189" spans="2:16" ht="18" customHeight="1">
      <c r="B189" s="22"/>
      <c r="P189" s="23"/>
    </row>
    <row r="190" spans="2:16" ht="18" customHeight="1">
      <c r="B190" s="22"/>
      <c r="D190" s="18" t="s">
        <v>193</v>
      </c>
      <c r="E190" s="174" t="str">
        <f>IF(計画書!$D$10&lt;&gt;"",計画書!$D$10,"")</f>
        <v>【web開催】 
 　　＊＊地区　＊＊＊　部門　勉強会
  (募集期間：　＊月＊日～　＊月＊日）</v>
      </c>
      <c r="F190" s="174"/>
      <c r="G190" s="174"/>
      <c r="H190" s="174"/>
      <c r="I190" s="174"/>
      <c r="J190" s="174"/>
      <c r="K190" s="174"/>
      <c r="L190" s="174"/>
      <c r="M190" s="174"/>
      <c r="N190" s="174"/>
      <c r="O190" s="174"/>
      <c r="P190" s="23"/>
    </row>
    <row r="191" spans="2:16" ht="18" customHeight="1">
      <c r="B191" s="22"/>
      <c r="E191" s="174" t="s">
        <v>194</v>
      </c>
      <c r="F191" s="360"/>
      <c r="G191" s="360"/>
      <c r="H191" s="360"/>
      <c r="I191" s="360"/>
      <c r="J191" s="360"/>
      <c r="K191" s="360"/>
      <c r="L191" s="360"/>
      <c r="M191" s="360"/>
      <c r="N191" s="360"/>
      <c r="O191" s="360"/>
      <c r="P191" s="23"/>
    </row>
    <row r="192" spans="2:16" ht="9" customHeight="1">
      <c r="B192" s="22"/>
      <c r="P192" s="23"/>
    </row>
    <row r="193" spans="2:16" ht="9" customHeight="1">
      <c r="B193" s="22"/>
      <c r="P193" s="23"/>
    </row>
    <row r="194" spans="2:16" ht="9" customHeight="1">
      <c r="B194" s="22"/>
      <c r="C194" s="28" t="s">
        <v>87</v>
      </c>
      <c r="P194" s="23"/>
    </row>
    <row r="195" spans="2:16" ht="9" customHeight="1">
      <c r="B195" s="22"/>
      <c r="C195" s="28"/>
      <c r="P195" s="23"/>
    </row>
    <row r="196" spans="2:16" ht="18" customHeight="1">
      <c r="B196" s="22"/>
      <c r="C196" s="28" t="s">
        <v>88</v>
      </c>
      <c r="D196" s="29">
        <f>F187</f>
        <v>0</v>
      </c>
      <c r="F196" s="346" t="s">
        <v>89</v>
      </c>
      <c r="G196" s="344"/>
      <c r="H196" s="344"/>
      <c r="I196" s="344"/>
      <c r="J196" s="344"/>
      <c r="K196" s="344"/>
      <c r="L196" s="344"/>
      <c r="M196" s="344"/>
      <c r="N196" s="344"/>
      <c r="O196" s="344"/>
      <c r="P196" s="23"/>
    </row>
    <row r="197" spans="2:16" ht="9" customHeight="1">
      <c r="B197" s="22"/>
      <c r="C197" s="359" t="s">
        <v>74</v>
      </c>
      <c r="D197" s="378">
        <f>'謝礼金明細書 '!F16</f>
        <v>0</v>
      </c>
      <c r="F197" s="346"/>
      <c r="G197" s="344"/>
      <c r="H197" s="344"/>
      <c r="I197" s="344"/>
      <c r="J197" s="344"/>
      <c r="K197" s="344"/>
      <c r="L197" s="344"/>
      <c r="M197" s="344"/>
      <c r="N197" s="344"/>
      <c r="O197" s="344"/>
      <c r="P197" s="23"/>
    </row>
    <row r="198" spans="2:16" ht="9" customHeight="1">
      <c r="B198" s="22"/>
      <c r="C198" s="359"/>
      <c r="D198" s="378"/>
      <c r="F198" s="346" t="s">
        <v>90</v>
      </c>
      <c r="G198" s="379"/>
      <c r="H198" s="379"/>
      <c r="I198" s="379"/>
      <c r="J198" s="379"/>
      <c r="K198" s="379"/>
      <c r="L198" s="379"/>
      <c r="M198" s="12"/>
      <c r="N198" s="380"/>
      <c r="O198" s="191"/>
      <c r="P198" s="23"/>
    </row>
    <row r="199" spans="2:16" ht="18" customHeight="1">
      <c r="B199" s="22"/>
      <c r="C199" s="28" t="s">
        <v>75</v>
      </c>
      <c r="D199" s="25">
        <f>'謝礼金明細書 '!G16</f>
        <v>0</v>
      </c>
      <c r="F199" s="346"/>
      <c r="G199" s="344"/>
      <c r="H199" s="344"/>
      <c r="I199" s="344"/>
      <c r="J199" s="344"/>
      <c r="K199" s="344"/>
      <c r="L199" s="344"/>
      <c r="M199" s="12"/>
      <c r="N199" s="380"/>
      <c r="O199" s="191"/>
      <c r="P199" s="23"/>
    </row>
    <row r="200" spans="2:16" ht="19.5" customHeight="1">
      <c r="B200" s="26"/>
      <c r="C200" s="27"/>
      <c r="D200" s="27"/>
      <c r="E200" s="27"/>
      <c r="F200" s="374" t="s">
        <v>373</v>
      </c>
      <c r="G200" s="374"/>
      <c r="H200" s="374"/>
      <c r="I200" s="374"/>
      <c r="J200" s="374"/>
      <c r="K200" s="374"/>
      <c r="L200" s="374"/>
      <c r="M200" s="374"/>
      <c r="N200" s="374"/>
      <c r="O200" s="374"/>
      <c r="P200" s="375"/>
    </row>
    <row r="201" spans="2:16" ht="7.5" customHeight="1"/>
    <row r="202" spans="2:16" ht="38.25" customHeight="1">
      <c r="F202" s="1" t="s">
        <v>258</v>
      </c>
      <c r="G202" s="306" t="str">
        <f>'謝礼金明細書 '!C16</f>
        <v/>
      </c>
      <c r="H202" s="306"/>
      <c r="I202" s="306"/>
      <c r="J202" s="306"/>
      <c r="K202" s="306"/>
      <c r="L202" s="306"/>
      <c r="M202" s="306" t="s">
        <v>226</v>
      </c>
      <c r="N202" s="306"/>
    </row>
    <row r="203" spans="2:16" ht="7.5" customHeight="1"/>
    <row r="204" spans="2:16" ht="19.5" customHeight="1">
      <c r="B204" s="19"/>
      <c r="C204" s="20"/>
      <c r="D204" s="20"/>
      <c r="E204" s="20"/>
      <c r="F204" s="20"/>
      <c r="G204" s="20"/>
      <c r="H204" s="20"/>
      <c r="I204" s="20"/>
      <c r="J204" s="20"/>
      <c r="K204" s="20"/>
      <c r="L204" s="20"/>
      <c r="M204" s="20"/>
      <c r="N204" s="20"/>
      <c r="O204" s="20"/>
      <c r="P204" s="21"/>
    </row>
    <row r="205" spans="2:16" ht="18" customHeight="1">
      <c r="B205" s="22"/>
      <c r="C205" s="376" t="s">
        <v>85</v>
      </c>
      <c r="D205" s="376"/>
      <c r="E205" s="376"/>
      <c r="F205" s="376"/>
      <c r="G205" s="376"/>
      <c r="H205" s="376"/>
      <c r="I205" s="376"/>
      <c r="J205" s="376"/>
      <c r="K205" s="376"/>
      <c r="L205" s="376"/>
      <c r="M205" s="376"/>
      <c r="N205" s="376"/>
      <c r="O205" s="376"/>
      <c r="P205" s="23"/>
    </row>
    <row r="206" spans="2:16" ht="18" customHeight="1">
      <c r="B206" s="22"/>
      <c r="C206" s="376"/>
      <c r="D206" s="376"/>
      <c r="E206" s="376"/>
      <c r="F206" s="376"/>
      <c r="G206" s="376"/>
      <c r="H206" s="376"/>
      <c r="I206" s="376"/>
      <c r="J206" s="376"/>
      <c r="K206" s="376"/>
      <c r="L206" s="376"/>
      <c r="M206" s="376"/>
      <c r="N206" s="376"/>
      <c r="O206" s="376"/>
      <c r="P206" s="23"/>
    </row>
    <row r="207" spans="2:16" ht="18" customHeight="1">
      <c r="B207" s="22"/>
      <c r="P207" s="23"/>
    </row>
    <row r="208" spans="2:16" ht="9" customHeight="1">
      <c r="B208" s="22"/>
      <c r="C208" s="174" t="s">
        <v>86</v>
      </c>
      <c r="D208" s="174"/>
      <c r="E208" s="174"/>
      <c r="F208" s="174"/>
      <c r="I208" s="377" t="s">
        <v>359</v>
      </c>
      <c r="J208" s="377"/>
      <c r="K208" s="377"/>
      <c r="L208" s="377"/>
      <c r="M208" s="377"/>
      <c r="N208" s="377"/>
      <c r="O208" s="377"/>
      <c r="P208" s="23"/>
    </row>
    <row r="209" spans="2:16" ht="9" customHeight="1">
      <c r="B209" s="22"/>
      <c r="C209" s="174"/>
      <c r="D209" s="174"/>
      <c r="E209" s="174"/>
      <c r="F209" s="174"/>
      <c r="I209" s="377"/>
      <c r="J209" s="377"/>
      <c r="K209" s="377"/>
      <c r="L209" s="377"/>
      <c r="M209" s="377"/>
      <c r="N209" s="377"/>
      <c r="O209" s="377"/>
      <c r="P209" s="23"/>
    </row>
    <row r="210" spans="2:16" ht="18" customHeight="1">
      <c r="B210" s="22"/>
      <c r="C210" s="174" t="s">
        <v>195</v>
      </c>
      <c r="D210" s="360"/>
      <c r="E210" s="360"/>
      <c r="F210" s="360"/>
      <c r="P210" s="23"/>
    </row>
    <row r="211" spans="2:16" ht="18" customHeight="1">
      <c r="B211" s="22"/>
      <c r="P211" s="23"/>
    </row>
    <row r="212" spans="2:16" ht="18" customHeight="1">
      <c r="B212" s="22"/>
      <c r="F212" s="381">
        <f>'謝礼金明細書 '!E17</f>
        <v>0</v>
      </c>
      <c r="G212" s="381"/>
      <c r="H212" s="382" t="s">
        <v>196</v>
      </c>
      <c r="I212" s="24"/>
      <c r="J212" s="24"/>
      <c r="K212" s="24"/>
      <c r="L212" s="24"/>
      <c r="M212" s="24"/>
      <c r="N212" s="24"/>
      <c r="P212" s="23"/>
    </row>
    <row r="213" spans="2:16" ht="18" customHeight="1">
      <c r="B213" s="22"/>
      <c r="F213" s="381"/>
      <c r="G213" s="381"/>
      <c r="H213" s="382"/>
      <c r="I213" s="24"/>
      <c r="J213" s="24"/>
      <c r="K213" s="24"/>
      <c r="L213" s="24"/>
      <c r="M213" s="24"/>
      <c r="N213" s="24"/>
      <c r="P213" s="23"/>
    </row>
    <row r="214" spans="2:16" ht="18" customHeight="1">
      <c r="B214" s="22"/>
      <c r="P214" s="23"/>
    </row>
    <row r="215" spans="2:16" ht="18" customHeight="1">
      <c r="B215" s="22"/>
      <c r="D215" s="18" t="s">
        <v>193</v>
      </c>
      <c r="E215" s="174" t="str">
        <f>IF(計画書!$D$10&lt;&gt;"",計画書!$D$10,"")</f>
        <v>【web開催】 
 　　＊＊地区　＊＊＊　部門　勉強会
  (募集期間：　＊月＊日～　＊月＊日）</v>
      </c>
      <c r="F215" s="174"/>
      <c r="G215" s="174"/>
      <c r="H215" s="174"/>
      <c r="I215" s="174"/>
      <c r="J215" s="174"/>
      <c r="K215" s="174"/>
      <c r="L215" s="174"/>
      <c r="M215" s="174"/>
      <c r="N215" s="174"/>
      <c r="O215" s="174"/>
      <c r="P215" s="23"/>
    </row>
    <row r="216" spans="2:16" ht="18" customHeight="1">
      <c r="B216" s="22"/>
      <c r="E216" s="174" t="s">
        <v>194</v>
      </c>
      <c r="F216" s="360"/>
      <c r="G216" s="360"/>
      <c r="H216" s="360"/>
      <c r="I216" s="360"/>
      <c r="J216" s="360"/>
      <c r="K216" s="360"/>
      <c r="L216" s="360"/>
      <c r="M216" s="360"/>
      <c r="N216" s="360"/>
      <c r="O216" s="360"/>
      <c r="P216" s="23"/>
    </row>
    <row r="217" spans="2:16" ht="9" customHeight="1">
      <c r="B217" s="22"/>
      <c r="P217" s="23"/>
    </row>
    <row r="218" spans="2:16" ht="9" customHeight="1">
      <c r="B218" s="22"/>
      <c r="P218" s="23"/>
    </row>
    <row r="219" spans="2:16" ht="9" customHeight="1">
      <c r="B219" s="22"/>
      <c r="C219" s="28" t="s">
        <v>87</v>
      </c>
      <c r="P219" s="23"/>
    </row>
    <row r="220" spans="2:16" ht="9" customHeight="1">
      <c r="B220" s="22"/>
      <c r="C220" s="28"/>
      <c r="P220" s="23"/>
    </row>
    <row r="221" spans="2:16" ht="18" customHeight="1">
      <c r="B221" s="22"/>
      <c r="C221" s="28" t="s">
        <v>88</v>
      </c>
      <c r="D221" s="29">
        <f>F212</f>
        <v>0</v>
      </c>
      <c r="F221" s="346" t="s">
        <v>89</v>
      </c>
      <c r="G221" s="344"/>
      <c r="H221" s="344"/>
      <c r="I221" s="344"/>
      <c r="J221" s="344"/>
      <c r="K221" s="344"/>
      <c r="L221" s="344"/>
      <c r="M221" s="344"/>
      <c r="N221" s="344"/>
      <c r="O221" s="344"/>
      <c r="P221" s="23"/>
    </row>
    <row r="222" spans="2:16" ht="9" customHeight="1">
      <c r="B222" s="22"/>
      <c r="C222" s="359" t="s">
        <v>74</v>
      </c>
      <c r="D222" s="378">
        <f>'謝礼金明細書 '!F17</f>
        <v>0</v>
      </c>
      <c r="F222" s="346"/>
      <c r="G222" s="344"/>
      <c r="H222" s="344"/>
      <c r="I222" s="344"/>
      <c r="J222" s="344"/>
      <c r="K222" s="344"/>
      <c r="L222" s="344"/>
      <c r="M222" s="344"/>
      <c r="N222" s="344"/>
      <c r="O222" s="344"/>
      <c r="P222" s="23"/>
    </row>
    <row r="223" spans="2:16" ht="9" customHeight="1">
      <c r="B223" s="22"/>
      <c r="C223" s="359"/>
      <c r="D223" s="378"/>
      <c r="F223" s="346" t="s">
        <v>90</v>
      </c>
      <c r="G223" s="379"/>
      <c r="H223" s="379"/>
      <c r="I223" s="379"/>
      <c r="J223" s="379"/>
      <c r="K223" s="379"/>
      <c r="L223" s="379"/>
      <c r="M223" s="12"/>
      <c r="N223" s="380"/>
      <c r="O223" s="191"/>
      <c r="P223" s="23"/>
    </row>
    <row r="224" spans="2:16" ht="18" customHeight="1">
      <c r="B224" s="22"/>
      <c r="C224" s="28" t="s">
        <v>75</v>
      </c>
      <c r="D224" s="25">
        <f>'謝礼金明細書 '!G17</f>
        <v>0</v>
      </c>
      <c r="F224" s="346"/>
      <c r="G224" s="344"/>
      <c r="H224" s="344"/>
      <c r="I224" s="344"/>
      <c r="J224" s="344"/>
      <c r="K224" s="344"/>
      <c r="L224" s="344"/>
      <c r="M224" s="12"/>
      <c r="N224" s="380"/>
      <c r="O224" s="191"/>
      <c r="P224" s="23"/>
    </row>
    <row r="225" spans="2:16" ht="19.5" customHeight="1">
      <c r="B225" s="26"/>
      <c r="C225" s="27"/>
      <c r="D225" s="27"/>
      <c r="E225" s="27"/>
      <c r="F225" s="374" t="s">
        <v>373</v>
      </c>
      <c r="G225" s="374"/>
      <c r="H225" s="374"/>
      <c r="I225" s="374"/>
      <c r="J225" s="374"/>
      <c r="K225" s="374"/>
      <c r="L225" s="374"/>
      <c r="M225" s="374"/>
      <c r="N225" s="374"/>
      <c r="O225" s="374"/>
      <c r="P225" s="375"/>
    </row>
    <row r="226" spans="2:16" ht="7.5" customHeight="1"/>
    <row r="227" spans="2:16" ht="38.25" customHeight="1">
      <c r="F227" s="1" t="s">
        <v>257</v>
      </c>
      <c r="G227" s="306" t="str">
        <f>'謝礼金明細書 '!C17</f>
        <v/>
      </c>
      <c r="H227" s="306"/>
      <c r="I227" s="306"/>
      <c r="J227" s="306"/>
      <c r="K227" s="306"/>
      <c r="L227" s="306"/>
      <c r="M227" s="306" t="s">
        <v>226</v>
      </c>
      <c r="N227" s="306"/>
    </row>
    <row r="228" spans="2:16" ht="7.5" customHeight="1"/>
    <row r="229" spans="2:16" ht="19.5" customHeight="1">
      <c r="B229" s="19"/>
      <c r="C229" s="20"/>
      <c r="D229" s="20"/>
      <c r="E229" s="20"/>
      <c r="F229" s="20"/>
      <c r="G229" s="20"/>
      <c r="H229" s="20"/>
      <c r="I229" s="20"/>
      <c r="J229" s="20"/>
      <c r="K229" s="20"/>
      <c r="L229" s="20"/>
      <c r="M229" s="20"/>
      <c r="N229" s="20"/>
      <c r="O229" s="20"/>
      <c r="P229" s="21"/>
    </row>
    <row r="230" spans="2:16" ht="18" customHeight="1">
      <c r="B230" s="22"/>
      <c r="C230" s="376" t="s">
        <v>85</v>
      </c>
      <c r="D230" s="376"/>
      <c r="E230" s="376"/>
      <c r="F230" s="376"/>
      <c r="G230" s="376"/>
      <c r="H230" s="376"/>
      <c r="I230" s="376"/>
      <c r="J230" s="376"/>
      <c r="K230" s="376"/>
      <c r="L230" s="376"/>
      <c r="M230" s="376"/>
      <c r="N230" s="376"/>
      <c r="O230" s="376"/>
      <c r="P230" s="23"/>
    </row>
    <row r="231" spans="2:16" ht="18" customHeight="1">
      <c r="B231" s="22"/>
      <c r="C231" s="376"/>
      <c r="D231" s="376"/>
      <c r="E231" s="376"/>
      <c r="F231" s="376"/>
      <c r="G231" s="376"/>
      <c r="H231" s="376"/>
      <c r="I231" s="376"/>
      <c r="J231" s="376"/>
      <c r="K231" s="376"/>
      <c r="L231" s="376"/>
      <c r="M231" s="376"/>
      <c r="N231" s="376"/>
      <c r="O231" s="376"/>
      <c r="P231" s="23"/>
    </row>
    <row r="232" spans="2:16" ht="18" customHeight="1">
      <c r="B232" s="22"/>
      <c r="P232" s="23"/>
    </row>
    <row r="233" spans="2:16" ht="9" customHeight="1">
      <c r="B233" s="22"/>
      <c r="C233" s="174" t="s">
        <v>86</v>
      </c>
      <c r="D233" s="174"/>
      <c r="E233" s="174"/>
      <c r="F233" s="174"/>
      <c r="I233" s="377" t="s">
        <v>359</v>
      </c>
      <c r="J233" s="377"/>
      <c r="K233" s="377"/>
      <c r="L233" s="377"/>
      <c r="M233" s="377"/>
      <c r="N233" s="377"/>
      <c r="O233" s="377"/>
      <c r="P233" s="23"/>
    </row>
    <row r="234" spans="2:16" ht="9" customHeight="1">
      <c r="B234" s="22"/>
      <c r="C234" s="174"/>
      <c r="D234" s="174"/>
      <c r="E234" s="174"/>
      <c r="F234" s="174"/>
      <c r="I234" s="377"/>
      <c r="J234" s="377"/>
      <c r="K234" s="377"/>
      <c r="L234" s="377"/>
      <c r="M234" s="377"/>
      <c r="N234" s="377"/>
      <c r="O234" s="377"/>
      <c r="P234" s="23"/>
    </row>
    <row r="235" spans="2:16" ht="18" customHeight="1">
      <c r="B235" s="22"/>
      <c r="C235" s="174" t="s">
        <v>195</v>
      </c>
      <c r="D235" s="360"/>
      <c r="E235" s="360"/>
      <c r="F235" s="360"/>
      <c r="P235" s="23"/>
    </row>
    <row r="236" spans="2:16" ht="18" customHeight="1">
      <c r="B236" s="22"/>
      <c r="P236" s="23"/>
    </row>
    <row r="237" spans="2:16" ht="18" customHeight="1">
      <c r="B237" s="22"/>
      <c r="F237" s="381">
        <f>'謝礼金明細書 '!E18</f>
        <v>0</v>
      </c>
      <c r="G237" s="381"/>
      <c r="H237" s="382" t="s">
        <v>196</v>
      </c>
      <c r="I237" s="24"/>
      <c r="J237" s="24"/>
      <c r="K237" s="24"/>
      <c r="L237" s="24"/>
      <c r="M237" s="24"/>
      <c r="N237" s="24"/>
      <c r="P237" s="23"/>
    </row>
    <row r="238" spans="2:16" ht="18" customHeight="1">
      <c r="B238" s="22"/>
      <c r="F238" s="381"/>
      <c r="G238" s="381"/>
      <c r="H238" s="382"/>
      <c r="I238" s="24"/>
      <c r="J238" s="24"/>
      <c r="K238" s="24"/>
      <c r="L238" s="24"/>
      <c r="M238" s="24"/>
      <c r="N238" s="24"/>
      <c r="P238" s="23"/>
    </row>
    <row r="239" spans="2:16" ht="18" customHeight="1">
      <c r="B239" s="22"/>
      <c r="P239" s="23"/>
    </row>
    <row r="240" spans="2:16" ht="18" customHeight="1">
      <c r="B240" s="22"/>
      <c r="D240" s="18" t="s">
        <v>193</v>
      </c>
      <c r="E240" s="174" t="str">
        <f>IF(計画書!$D$10&lt;&gt;"",計画書!$D$10,"")</f>
        <v>【web開催】 
 　　＊＊地区　＊＊＊　部門　勉強会
  (募集期間：　＊月＊日～　＊月＊日）</v>
      </c>
      <c r="F240" s="174"/>
      <c r="G240" s="174"/>
      <c r="H240" s="174"/>
      <c r="I240" s="174"/>
      <c r="J240" s="174"/>
      <c r="K240" s="174"/>
      <c r="L240" s="174"/>
      <c r="M240" s="174"/>
      <c r="N240" s="174"/>
      <c r="O240" s="174"/>
      <c r="P240" s="23"/>
    </row>
    <row r="241" spans="2:16" ht="18" customHeight="1">
      <c r="B241" s="22"/>
      <c r="E241" s="174" t="s">
        <v>194</v>
      </c>
      <c r="F241" s="360"/>
      <c r="G241" s="360"/>
      <c r="H241" s="360"/>
      <c r="I241" s="360"/>
      <c r="J241" s="360"/>
      <c r="K241" s="360"/>
      <c r="L241" s="360"/>
      <c r="M241" s="360"/>
      <c r="N241" s="360"/>
      <c r="O241" s="360"/>
      <c r="P241" s="23"/>
    </row>
    <row r="242" spans="2:16" ht="9" customHeight="1">
      <c r="B242" s="22"/>
      <c r="P242" s="23"/>
    </row>
    <row r="243" spans="2:16" ht="9" customHeight="1">
      <c r="B243" s="22"/>
      <c r="P243" s="23"/>
    </row>
    <row r="244" spans="2:16" ht="9" customHeight="1">
      <c r="B244" s="22"/>
      <c r="C244" s="28" t="s">
        <v>87</v>
      </c>
      <c r="P244" s="23"/>
    </row>
    <row r="245" spans="2:16" ht="9" customHeight="1">
      <c r="B245" s="22"/>
      <c r="C245" s="28"/>
      <c r="P245" s="23"/>
    </row>
    <row r="246" spans="2:16" ht="18" customHeight="1">
      <c r="B246" s="22"/>
      <c r="C246" s="28" t="s">
        <v>88</v>
      </c>
      <c r="D246" s="29">
        <f>F237</f>
        <v>0</v>
      </c>
      <c r="F246" s="346" t="s">
        <v>89</v>
      </c>
      <c r="G246" s="344"/>
      <c r="H246" s="344"/>
      <c r="I246" s="344"/>
      <c r="J246" s="344"/>
      <c r="K246" s="344"/>
      <c r="L246" s="344"/>
      <c r="M246" s="344"/>
      <c r="N246" s="344"/>
      <c r="O246" s="344"/>
      <c r="P246" s="23"/>
    </row>
    <row r="247" spans="2:16" ht="9" customHeight="1">
      <c r="B247" s="22"/>
      <c r="C247" s="359" t="s">
        <v>74</v>
      </c>
      <c r="D247" s="378">
        <f>'謝礼金明細書 '!F18</f>
        <v>0</v>
      </c>
      <c r="F247" s="346"/>
      <c r="G247" s="344"/>
      <c r="H247" s="344"/>
      <c r="I247" s="344"/>
      <c r="J247" s="344"/>
      <c r="K247" s="344"/>
      <c r="L247" s="344"/>
      <c r="M247" s="344"/>
      <c r="N247" s="344"/>
      <c r="O247" s="344"/>
      <c r="P247" s="23"/>
    </row>
    <row r="248" spans="2:16" ht="9" customHeight="1">
      <c r="B248" s="22"/>
      <c r="C248" s="359"/>
      <c r="D248" s="378"/>
      <c r="F248" s="346" t="s">
        <v>90</v>
      </c>
      <c r="G248" s="379"/>
      <c r="H248" s="379"/>
      <c r="I248" s="379"/>
      <c r="J248" s="379"/>
      <c r="K248" s="379"/>
      <c r="L248" s="379"/>
      <c r="M248" s="12"/>
      <c r="N248" s="380"/>
      <c r="O248" s="191"/>
      <c r="P248" s="23"/>
    </row>
    <row r="249" spans="2:16" ht="18" customHeight="1">
      <c r="B249" s="22"/>
      <c r="C249" s="28" t="s">
        <v>75</v>
      </c>
      <c r="D249" s="25">
        <f>'謝礼金明細書 '!G18</f>
        <v>0</v>
      </c>
      <c r="F249" s="346"/>
      <c r="G249" s="344"/>
      <c r="H249" s="344"/>
      <c r="I249" s="344"/>
      <c r="J249" s="344"/>
      <c r="K249" s="344"/>
      <c r="L249" s="344"/>
      <c r="M249" s="12"/>
      <c r="N249" s="380"/>
      <c r="O249" s="191"/>
      <c r="P249" s="23"/>
    </row>
    <row r="250" spans="2:16" ht="19.5" customHeight="1">
      <c r="B250" s="26"/>
      <c r="C250" s="27"/>
      <c r="D250" s="27"/>
      <c r="E250" s="27"/>
      <c r="F250" s="374" t="s">
        <v>373</v>
      </c>
      <c r="G250" s="374"/>
      <c r="H250" s="374"/>
      <c r="I250" s="374"/>
      <c r="J250" s="374"/>
      <c r="K250" s="374"/>
      <c r="L250" s="374"/>
      <c r="M250" s="374"/>
      <c r="N250" s="374"/>
      <c r="O250" s="374"/>
      <c r="P250" s="375"/>
    </row>
    <row r="251" spans="2:16" ht="7.5" customHeight="1"/>
    <row r="252" spans="2:16" ht="38.25" customHeight="1">
      <c r="F252" s="1" t="s">
        <v>256</v>
      </c>
      <c r="G252" s="306" t="str">
        <f>'謝礼金明細書 '!C18</f>
        <v/>
      </c>
      <c r="H252" s="306"/>
      <c r="I252" s="306"/>
      <c r="J252" s="306"/>
      <c r="K252" s="306"/>
      <c r="L252" s="306"/>
      <c r="M252" s="306" t="s">
        <v>226</v>
      </c>
      <c r="N252" s="306"/>
    </row>
  </sheetData>
  <sheetProtection algorithmName="SHA-512" hashValue="/j777KQGN7i6MdJFqA+PrnYfi7ncPDeN8qQSWR4zO26thgSfiuNwkAmwvJ1DcM01b8DfAfPW5PPJcub6O8Q4OQ==" saltValue="RtwbU5p5m4FCEtCEVFMM8g==" spinCount="100000" sheet="1" selectLockedCells="1"/>
  <mergeCells count="191">
    <mergeCell ref="E40:O40"/>
    <mergeCell ref="E41:O41"/>
    <mergeCell ref="G127:L127"/>
    <mergeCell ref="M127:N127"/>
    <mergeCell ref="B1:P1"/>
    <mergeCell ref="C105:O106"/>
    <mergeCell ref="C108:F109"/>
    <mergeCell ref="I108:O109"/>
    <mergeCell ref="C110:F110"/>
    <mergeCell ref="F112:G113"/>
    <mergeCell ref="H112:H113"/>
    <mergeCell ref="E115:O115"/>
    <mergeCell ref="E116:O116"/>
    <mergeCell ref="F121:F122"/>
    <mergeCell ref="G121:O122"/>
    <mergeCell ref="C122:C123"/>
    <mergeCell ref="D122:D123"/>
    <mergeCell ref="F123:F124"/>
    <mergeCell ref="G123:L124"/>
    <mergeCell ref="N123:N124"/>
    <mergeCell ref="O123:O124"/>
    <mergeCell ref="F96:F97"/>
    <mergeCell ref="G96:O97"/>
    <mergeCell ref="C97:C98"/>
    <mergeCell ref="H12:H13"/>
    <mergeCell ref="C5:O6"/>
    <mergeCell ref="I8:O9"/>
    <mergeCell ref="C8:F9"/>
    <mergeCell ref="C10:F10"/>
    <mergeCell ref="F12:G13"/>
    <mergeCell ref="E15:O15"/>
    <mergeCell ref="E16:O16"/>
    <mergeCell ref="C30:O31"/>
    <mergeCell ref="G27:L27"/>
    <mergeCell ref="M27:N27"/>
    <mergeCell ref="C22:C23"/>
    <mergeCell ref="D22:D23"/>
    <mergeCell ref="F23:F24"/>
    <mergeCell ref="O23:O24"/>
    <mergeCell ref="F21:F22"/>
    <mergeCell ref="G21:O22"/>
    <mergeCell ref="F25:P25"/>
    <mergeCell ref="F37:G38"/>
    <mergeCell ref="H37:H38"/>
    <mergeCell ref="C33:F34"/>
    <mergeCell ref="I33:O34"/>
    <mergeCell ref="C35:F35"/>
    <mergeCell ref="G23:L24"/>
    <mergeCell ref="N23:N24"/>
    <mergeCell ref="E65:O65"/>
    <mergeCell ref="E66:O66"/>
    <mergeCell ref="F62:G63"/>
    <mergeCell ref="H62:H63"/>
    <mergeCell ref="C55:O56"/>
    <mergeCell ref="C58:F59"/>
    <mergeCell ref="I58:O59"/>
    <mergeCell ref="C60:F60"/>
    <mergeCell ref="O48:O49"/>
    <mergeCell ref="C47:C48"/>
    <mergeCell ref="D47:D48"/>
    <mergeCell ref="F48:F49"/>
    <mergeCell ref="G48:L49"/>
    <mergeCell ref="N48:N49"/>
    <mergeCell ref="F46:F47"/>
    <mergeCell ref="G46:O47"/>
    <mergeCell ref="G52:L52"/>
    <mergeCell ref="M52:N52"/>
    <mergeCell ref="F137:G138"/>
    <mergeCell ref="H137:H138"/>
    <mergeCell ref="C130:O131"/>
    <mergeCell ref="C133:F134"/>
    <mergeCell ref="I133:O134"/>
    <mergeCell ref="C135:F135"/>
    <mergeCell ref="O73:O74"/>
    <mergeCell ref="C72:C73"/>
    <mergeCell ref="D72:D73"/>
    <mergeCell ref="F73:F74"/>
    <mergeCell ref="G73:L74"/>
    <mergeCell ref="N73:N74"/>
    <mergeCell ref="F71:F72"/>
    <mergeCell ref="G71:O72"/>
    <mergeCell ref="G77:L77"/>
    <mergeCell ref="M77:N77"/>
    <mergeCell ref="C80:O81"/>
    <mergeCell ref="C83:F84"/>
    <mergeCell ref="I83:O84"/>
    <mergeCell ref="C85:F85"/>
    <mergeCell ref="F87:G88"/>
    <mergeCell ref="H87:H88"/>
    <mergeCell ref="E90:O90"/>
    <mergeCell ref="E91:O91"/>
    <mergeCell ref="O148:O149"/>
    <mergeCell ref="C147:C148"/>
    <mergeCell ref="D147:D148"/>
    <mergeCell ref="F148:F149"/>
    <mergeCell ref="G148:L149"/>
    <mergeCell ref="N148:N149"/>
    <mergeCell ref="F146:F147"/>
    <mergeCell ref="G146:O147"/>
    <mergeCell ref="E140:O140"/>
    <mergeCell ref="E141:O141"/>
    <mergeCell ref="G98:L99"/>
    <mergeCell ref="N98:N99"/>
    <mergeCell ref="O98:O99"/>
    <mergeCell ref="G102:L102"/>
    <mergeCell ref="M102:N102"/>
    <mergeCell ref="D97:D98"/>
    <mergeCell ref="F98:F99"/>
    <mergeCell ref="E190:O190"/>
    <mergeCell ref="E191:O191"/>
    <mergeCell ref="F171:F172"/>
    <mergeCell ref="G171:O172"/>
    <mergeCell ref="E165:O165"/>
    <mergeCell ref="E166:O166"/>
    <mergeCell ref="F162:G163"/>
    <mergeCell ref="H162:H163"/>
    <mergeCell ref="C155:O156"/>
    <mergeCell ref="C158:F159"/>
    <mergeCell ref="I158:O159"/>
    <mergeCell ref="C160:F160"/>
    <mergeCell ref="F212:G213"/>
    <mergeCell ref="H212:H213"/>
    <mergeCell ref="C205:O206"/>
    <mergeCell ref="C208:F209"/>
    <mergeCell ref="I208:O209"/>
    <mergeCell ref="C210:F210"/>
    <mergeCell ref="O198:O199"/>
    <mergeCell ref="C197:C198"/>
    <mergeCell ref="D197:D198"/>
    <mergeCell ref="F198:F199"/>
    <mergeCell ref="G198:L199"/>
    <mergeCell ref="N198:N199"/>
    <mergeCell ref="F196:F197"/>
    <mergeCell ref="G196:O197"/>
    <mergeCell ref="F248:F249"/>
    <mergeCell ref="G248:L249"/>
    <mergeCell ref="N248:N249"/>
    <mergeCell ref="F246:F247"/>
    <mergeCell ref="G246:O247"/>
    <mergeCell ref="E240:O240"/>
    <mergeCell ref="E241:O241"/>
    <mergeCell ref="E215:O215"/>
    <mergeCell ref="E216:O216"/>
    <mergeCell ref="G252:L252"/>
    <mergeCell ref="M252:N252"/>
    <mergeCell ref="G152:L152"/>
    <mergeCell ref="M152:N152"/>
    <mergeCell ref="G177:L177"/>
    <mergeCell ref="M177:N177"/>
    <mergeCell ref="G202:L202"/>
    <mergeCell ref="M202:N202"/>
    <mergeCell ref="G223:L224"/>
    <mergeCell ref="N223:N224"/>
    <mergeCell ref="F187:G188"/>
    <mergeCell ref="H187:H188"/>
    <mergeCell ref="C180:O181"/>
    <mergeCell ref="C183:F184"/>
    <mergeCell ref="I183:O184"/>
    <mergeCell ref="C185:F185"/>
    <mergeCell ref="O173:O174"/>
    <mergeCell ref="C172:C173"/>
    <mergeCell ref="D172:D173"/>
    <mergeCell ref="F173:F174"/>
    <mergeCell ref="G173:L174"/>
    <mergeCell ref="N173:N174"/>
    <mergeCell ref="F237:G238"/>
    <mergeCell ref="H237:H238"/>
    <mergeCell ref="F50:P50"/>
    <mergeCell ref="F75:P75"/>
    <mergeCell ref="F100:P100"/>
    <mergeCell ref="F125:P125"/>
    <mergeCell ref="F150:P150"/>
    <mergeCell ref="F175:P175"/>
    <mergeCell ref="F200:P200"/>
    <mergeCell ref="F225:P225"/>
    <mergeCell ref="F250:P250"/>
    <mergeCell ref="C230:O231"/>
    <mergeCell ref="C233:F234"/>
    <mergeCell ref="I233:O234"/>
    <mergeCell ref="C235:F235"/>
    <mergeCell ref="O223:O224"/>
    <mergeCell ref="C222:C223"/>
    <mergeCell ref="D222:D223"/>
    <mergeCell ref="F223:F224"/>
    <mergeCell ref="G227:L227"/>
    <mergeCell ref="M227:N227"/>
    <mergeCell ref="F221:F222"/>
    <mergeCell ref="G221:O222"/>
    <mergeCell ref="O248:O249"/>
    <mergeCell ref="C247:C248"/>
    <mergeCell ref="D247:D248"/>
  </mergeCells>
  <phoneticPr fontId="1"/>
  <pageMargins left="1.3779527559055118" right="0.98425196850393704" top="0.62992125984251968" bottom="6.2204724409448824" header="0.31496062992125984" footer="0.31496062992125984"/>
  <pageSetup paperSize="9" orientation="portrait" r:id="rId1"/>
  <ignoredErrors>
    <ignoredError sqref="D121"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34"/>
  <sheetViews>
    <sheetView workbookViewId="0">
      <selection activeCell="G3" sqref="G3"/>
    </sheetView>
  </sheetViews>
  <sheetFormatPr baseColWidth="10" defaultColWidth="9" defaultRowHeight="21.75" customHeight="1"/>
  <cols>
    <col min="1" max="1" width="1.33203125" style="2" customWidth="1"/>
    <col min="2" max="2" width="14" style="2" customWidth="1"/>
    <col min="3" max="3" width="32.33203125" style="2" customWidth="1"/>
    <col min="4" max="5" width="9.6640625" style="2" customWidth="1"/>
    <col min="6" max="6" width="4" style="2" customWidth="1"/>
    <col min="7" max="7" width="3.33203125" style="2" customWidth="1"/>
    <col min="8" max="8" width="2.5" style="2" customWidth="1"/>
    <col min="9" max="9" width="3.33203125" style="2" customWidth="1"/>
    <col min="10" max="10" width="2.5" style="2" customWidth="1"/>
    <col min="11" max="11" width="3.33203125" style="2" customWidth="1"/>
    <col min="12" max="12" width="2.5" style="2" customWidth="1"/>
    <col min="13" max="14" width="1.33203125" style="2" customWidth="1"/>
    <col min="15" max="16384" width="9" style="2"/>
  </cols>
  <sheetData>
    <row r="1" spans="2:14" ht="27.75" customHeight="1">
      <c r="B1" s="180" t="s">
        <v>82</v>
      </c>
      <c r="C1" s="180"/>
      <c r="D1" s="180"/>
      <c r="E1" s="180"/>
      <c r="F1" s="180"/>
      <c r="G1" s="180"/>
      <c r="H1" s="180"/>
      <c r="I1" s="180"/>
      <c r="J1" s="180"/>
      <c r="K1" s="180"/>
      <c r="L1" s="180"/>
      <c r="M1" s="5"/>
      <c r="N1" s="5"/>
    </row>
    <row r="2" spans="2:14" ht="21.75" customHeight="1" thickBot="1">
      <c r="B2" s="370" t="s">
        <v>250</v>
      </c>
      <c r="C2" s="370"/>
      <c r="D2" s="370"/>
      <c r="E2" s="261" t="s">
        <v>63</v>
      </c>
      <c r="F2" s="261"/>
      <c r="G2" s="261"/>
      <c r="H2" s="261"/>
      <c r="I2" s="261"/>
      <c r="J2" s="261"/>
      <c r="K2" s="261"/>
      <c r="L2" s="261"/>
    </row>
    <row r="3" spans="2:14" ht="21.75" customHeight="1" thickBot="1">
      <c r="B3" s="9"/>
      <c r="C3" s="10"/>
      <c r="D3" s="384" t="s">
        <v>202</v>
      </c>
      <c r="E3" s="384"/>
      <c r="F3" s="36" t="s">
        <v>358</v>
      </c>
      <c r="G3" s="30"/>
      <c r="H3" s="36" t="s">
        <v>113</v>
      </c>
      <c r="I3" s="30"/>
      <c r="J3" s="36" t="s">
        <v>114</v>
      </c>
      <c r="K3" s="30"/>
      <c r="L3" s="36" t="s">
        <v>115</v>
      </c>
    </row>
    <row r="4" spans="2:14" ht="21.75" customHeight="1">
      <c r="B4" s="33" t="s">
        <v>206</v>
      </c>
      <c r="C4" s="11"/>
      <c r="D4" s="384" t="s">
        <v>203</v>
      </c>
      <c r="E4" s="199"/>
      <c r="F4" s="342" t="str">
        <f>IF(計画書!D6&lt;&gt;"",計画書!D6,"")</f>
        <v/>
      </c>
      <c r="G4" s="344"/>
      <c r="H4" s="342"/>
      <c r="I4" s="344"/>
      <c r="J4" s="342"/>
      <c r="K4" s="344"/>
      <c r="L4" s="342"/>
    </row>
    <row r="5" spans="2:14" ht="21.75" customHeight="1" thickBot="1">
      <c r="B5" s="371" t="str">
        <f>IF(計画書!D10&lt;&gt;"",計画書!D10,"")</f>
        <v>【web開催】 
 　　＊＊地区　＊＊＊　部門　勉強会
  (募集期間：　＊月＊日～　＊月＊日）</v>
      </c>
      <c r="C5" s="372"/>
      <c r="D5" s="384" t="s">
        <v>204</v>
      </c>
      <c r="E5" s="199"/>
      <c r="F5" s="342" t="str">
        <f>IF(計画書!D5&lt;&gt;"",計画書!D5,"")</f>
        <v/>
      </c>
      <c r="G5" s="342"/>
      <c r="H5" s="342"/>
      <c r="I5" s="342"/>
      <c r="J5" s="342"/>
      <c r="K5" s="342"/>
      <c r="L5" s="342"/>
    </row>
    <row r="6" spans="2:14" ht="21.75" customHeight="1" thickBot="1">
      <c r="B6" s="373"/>
      <c r="C6" s="373"/>
      <c r="D6" s="384" t="s">
        <v>249</v>
      </c>
      <c r="E6" s="199"/>
      <c r="F6" s="36" t="s">
        <v>358</v>
      </c>
      <c r="G6" s="30"/>
      <c r="H6" s="36" t="s">
        <v>113</v>
      </c>
      <c r="I6" s="30"/>
      <c r="J6" s="36" t="s">
        <v>114</v>
      </c>
      <c r="K6" s="30"/>
      <c r="L6" s="36" t="s">
        <v>115</v>
      </c>
    </row>
    <row r="7" spans="2:14" ht="13.5" customHeight="1">
      <c r="B7" s="12"/>
      <c r="C7" s="12"/>
      <c r="E7" s="3"/>
      <c r="F7" s="4"/>
      <c r="G7" s="4"/>
      <c r="H7" s="4"/>
      <c r="I7" s="4"/>
      <c r="J7" s="4"/>
      <c r="K7" s="4"/>
      <c r="L7" s="4"/>
    </row>
    <row r="8" spans="2:14" ht="25.5" customHeight="1" thickBot="1">
      <c r="B8" s="71" t="s">
        <v>17</v>
      </c>
      <c r="C8" s="71" t="s">
        <v>18</v>
      </c>
      <c r="D8" s="71" t="s">
        <v>73</v>
      </c>
      <c r="E8" s="71" t="s">
        <v>59</v>
      </c>
      <c r="F8" s="365" t="s">
        <v>19</v>
      </c>
      <c r="G8" s="366"/>
      <c r="H8" s="367"/>
      <c r="I8" s="365" t="s">
        <v>377</v>
      </c>
      <c r="J8" s="366"/>
      <c r="K8" s="366"/>
      <c r="L8" s="367"/>
    </row>
    <row r="9" spans="2:14" ht="25.5" customHeight="1">
      <c r="B9" s="82"/>
      <c r="C9" s="77"/>
      <c r="D9" s="83"/>
      <c r="E9" s="84"/>
      <c r="F9" s="368" t="str">
        <f>IF(SUM(D9:E9)&lt;&gt;0,SUM(D9:E9),"")</f>
        <v/>
      </c>
      <c r="G9" s="368"/>
      <c r="H9" s="369"/>
      <c r="I9" s="365"/>
      <c r="J9" s="366"/>
      <c r="K9" s="366"/>
      <c r="L9" s="367"/>
    </row>
    <row r="10" spans="2:14" ht="25.5" customHeight="1">
      <c r="B10" s="85"/>
      <c r="C10" s="70"/>
      <c r="D10" s="78"/>
      <c r="E10" s="86"/>
      <c r="F10" s="368" t="str">
        <f>IF(SUM(D10:E10)&lt;&gt;0,SUM(D10:E10),"")</f>
        <v/>
      </c>
      <c r="G10" s="368"/>
      <c r="H10" s="369"/>
      <c r="I10" s="365"/>
      <c r="J10" s="366"/>
      <c r="K10" s="366"/>
      <c r="L10" s="367"/>
    </row>
    <row r="11" spans="2:14" ht="25.5" customHeight="1">
      <c r="B11" s="85"/>
      <c r="C11" s="70"/>
      <c r="D11" s="78"/>
      <c r="E11" s="86"/>
      <c r="F11" s="368" t="str">
        <f t="shared" ref="F11:F28" si="0">IF(SUM(D11:E11)&lt;&gt;0,SUM(D11:E11),"")</f>
        <v/>
      </c>
      <c r="G11" s="368"/>
      <c r="H11" s="369"/>
      <c r="I11" s="365"/>
      <c r="J11" s="366"/>
      <c r="K11" s="366"/>
      <c r="L11" s="367"/>
    </row>
    <row r="12" spans="2:14" ht="25.5" customHeight="1">
      <c r="B12" s="85"/>
      <c r="C12" s="70"/>
      <c r="D12" s="78"/>
      <c r="E12" s="86"/>
      <c r="F12" s="368" t="str">
        <f t="shared" si="0"/>
        <v/>
      </c>
      <c r="G12" s="368"/>
      <c r="H12" s="369"/>
      <c r="I12" s="365"/>
      <c r="J12" s="366"/>
      <c r="K12" s="366"/>
      <c r="L12" s="367"/>
    </row>
    <row r="13" spans="2:14" ht="25.5" customHeight="1">
      <c r="B13" s="85"/>
      <c r="C13" s="70"/>
      <c r="D13" s="78"/>
      <c r="E13" s="86"/>
      <c r="F13" s="368" t="str">
        <f t="shared" si="0"/>
        <v/>
      </c>
      <c r="G13" s="368"/>
      <c r="H13" s="369"/>
      <c r="I13" s="365"/>
      <c r="J13" s="366"/>
      <c r="K13" s="366"/>
      <c r="L13" s="367"/>
    </row>
    <row r="14" spans="2:14" ht="25.5" customHeight="1">
      <c r="B14" s="85"/>
      <c r="C14" s="70"/>
      <c r="D14" s="78"/>
      <c r="E14" s="86"/>
      <c r="F14" s="368" t="str">
        <f t="shared" si="0"/>
        <v/>
      </c>
      <c r="G14" s="368"/>
      <c r="H14" s="369"/>
      <c r="I14" s="365"/>
      <c r="J14" s="366"/>
      <c r="K14" s="366"/>
      <c r="L14" s="367"/>
    </row>
    <row r="15" spans="2:14" ht="25.5" customHeight="1">
      <c r="B15" s="85"/>
      <c r="C15" s="70"/>
      <c r="D15" s="78"/>
      <c r="E15" s="86"/>
      <c r="F15" s="368" t="str">
        <f t="shared" si="0"/>
        <v/>
      </c>
      <c r="G15" s="368"/>
      <c r="H15" s="369"/>
      <c r="I15" s="365"/>
      <c r="J15" s="366"/>
      <c r="K15" s="366"/>
      <c r="L15" s="367"/>
    </row>
    <row r="16" spans="2:14" ht="25.5" customHeight="1">
      <c r="B16" s="85"/>
      <c r="C16" s="70"/>
      <c r="D16" s="78"/>
      <c r="E16" s="86"/>
      <c r="F16" s="368" t="str">
        <f t="shared" si="0"/>
        <v/>
      </c>
      <c r="G16" s="368"/>
      <c r="H16" s="369"/>
      <c r="I16" s="365"/>
      <c r="J16" s="366"/>
      <c r="K16" s="366"/>
      <c r="L16" s="367"/>
    </row>
    <row r="17" spans="2:12" ht="25.5" customHeight="1">
      <c r="B17" s="85"/>
      <c r="C17" s="70"/>
      <c r="D17" s="78"/>
      <c r="E17" s="86"/>
      <c r="F17" s="368" t="str">
        <f t="shared" si="0"/>
        <v/>
      </c>
      <c r="G17" s="368"/>
      <c r="H17" s="369"/>
      <c r="I17" s="365"/>
      <c r="J17" s="366"/>
      <c r="K17" s="366"/>
      <c r="L17" s="367"/>
    </row>
    <row r="18" spans="2:12" ht="25.5" customHeight="1">
      <c r="B18" s="85"/>
      <c r="C18" s="70"/>
      <c r="D18" s="78"/>
      <c r="E18" s="86"/>
      <c r="F18" s="368" t="str">
        <f t="shared" si="0"/>
        <v/>
      </c>
      <c r="G18" s="368"/>
      <c r="H18" s="369"/>
      <c r="I18" s="365"/>
      <c r="J18" s="366"/>
      <c r="K18" s="366"/>
      <c r="L18" s="367"/>
    </row>
    <row r="19" spans="2:12" s="1" customFormat="1" ht="25.5" customHeight="1">
      <c r="B19" s="85"/>
      <c r="C19" s="79"/>
      <c r="D19" s="78"/>
      <c r="E19" s="86"/>
      <c r="F19" s="368" t="str">
        <f t="shared" si="0"/>
        <v/>
      </c>
      <c r="G19" s="368"/>
      <c r="H19" s="369"/>
      <c r="I19" s="365"/>
      <c r="J19" s="366"/>
      <c r="K19" s="366"/>
      <c r="L19" s="367"/>
    </row>
    <row r="20" spans="2:12" ht="25.5" customHeight="1">
      <c r="B20" s="85"/>
      <c r="C20" s="70"/>
      <c r="D20" s="78"/>
      <c r="E20" s="86"/>
      <c r="F20" s="368" t="str">
        <f t="shared" si="0"/>
        <v/>
      </c>
      <c r="G20" s="368"/>
      <c r="H20" s="369"/>
      <c r="I20" s="365"/>
      <c r="J20" s="366"/>
      <c r="K20" s="366"/>
      <c r="L20" s="367"/>
    </row>
    <row r="21" spans="2:12" ht="25.5" customHeight="1">
      <c r="B21" s="85"/>
      <c r="C21" s="70"/>
      <c r="D21" s="78"/>
      <c r="E21" s="86"/>
      <c r="F21" s="368" t="str">
        <f t="shared" si="0"/>
        <v/>
      </c>
      <c r="G21" s="368"/>
      <c r="H21" s="369"/>
      <c r="I21" s="365"/>
      <c r="J21" s="366"/>
      <c r="K21" s="366"/>
      <c r="L21" s="367"/>
    </row>
    <row r="22" spans="2:12" s="1" customFormat="1" ht="25.5" customHeight="1">
      <c r="B22" s="85"/>
      <c r="C22" s="79"/>
      <c r="D22" s="78"/>
      <c r="E22" s="86"/>
      <c r="F22" s="368" t="str">
        <f t="shared" si="0"/>
        <v/>
      </c>
      <c r="G22" s="368"/>
      <c r="H22" s="369"/>
      <c r="I22" s="365"/>
      <c r="J22" s="366"/>
      <c r="K22" s="366"/>
      <c r="L22" s="367"/>
    </row>
    <row r="23" spans="2:12" ht="25.5" customHeight="1">
      <c r="B23" s="85"/>
      <c r="C23" s="70"/>
      <c r="D23" s="78"/>
      <c r="E23" s="86"/>
      <c r="F23" s="368" t="str">
        <f t="shared" si="0"/>
        <v/>
      </c>
      <c r="G23" s="368"/>
      <c r="H23" s="369"/>
      <c r="I23" s="365"/>
      <c r="J23" s="366"/>
      <c r="K23" s="366"/>
      <c r="L23" s="367"/>
    </row>
    <row r="24" spans="2:12" ht="25.5" customHeight="1">
      <c r="B24" s="85"/>
      <c r="C24" s="70"/>
      <c r="D24" s="78"/>
      <c r="E24" s="86"/>
      <c r="F24" s="368" t="str">
        <f t="shared" si="0"/>
        <v/>
      </c>
      <c r="G24" s="368"/>
      <c r="H24" s="369"/>
      <c r="I24" s="365"/>
      <c r="J24" s="366"/>
      <c r="K24" s="366"/>
      <c r="L24" s="367"/>
    </row>
    <row r="25" spans="2:12" ht="25.5" customHeight="1">
      <c r="B25" s="85"/>
      <c r="C25" s="70"/>
      <c r="D25" s="78"/>
      <c r="E25" s="86"/>
      <c r="F25" s="368" t="str">
        <f t="shared" si="0"/>
        <v/>
      </c>
      <c r="G25" s="368"/>
      <c r="H25" s="369"/>
      <c r="I25" s="365"/>
      <c r="J25" s="366"/>
      <c r="K25" s="366"/>
      <c r="L25" s="367"/>
    </row>
    <row r="26" spans="2:12" ht="25.5" customHeight="1">
      <c r="B26" s="85"/>
      <c r="C26" s="70"/>
      <c r="D26" s="78"/>
      <c r="E26" s="86"/>
      <c r="F26" s="368" t="str">
        <f t="shared" si="0"/>
        <v/>
      </c>
      <c r="G26" s="368"/>
      <c r="H26" s="369"/>
      <c r="I26" s="365"/>
      <c r="J26" s="366"/>
      <c r="K26" s="366"/>
      <c r="L26" s="367"/>
    </row>
    <row r="27" spans="2:12" ht="25.5" customHeight="1">
      <c r="B27" s="85"/>
      <c r="C27" s="70"/>
      <c r="D27" s="78"/>
      <c r="E27" s="86"/>
      <c r="F27" s="368" t="str">
        <f t="shared" si="0"/>
        <v/>
      </c>
      <c r="G27" s="368"/>
      <c r="H27" s="369"/>
      <c r="I27" s="365"/>
      <c r="J27" s="366"/>
      <c r="K27" s="366"/>
      <c r="L27" s="367"/>
    </row>
    <row r="28" spans="2:12" ht="25.5" customHeight="1" thickBot="1">
      <c r="B28" s="87"/>
      <c r="C28" s="76"/>
      <c r="D28" s="88"/>
      <c r="E28" s="89"/>
      <c r="F28" s="368" t="str">
        <f t="shared" si="0"/>
        <v/>
      </c>
      <c r="G28" s="368"/>
      <c r="H28" s="369"/>
      <c r="I28" s="365"/>
      <c r="J28" s="366"/>
      <c r="K28" s="366"/>
      <c r="L28" s="367"/>
    </row>
    <row r="29" spans="2:12" ht="25.5" customHeight="1">
      <c r="B29" s="80" t="s">
        <v>20</v>
      </c>
      <c r="C29" s="81"/>
      <c r="D29" s="111">
        <f>SUM(D9:D28)</f>
        <v>0</v>
      </c>
      <c r="E29" s="111">
        <f>SUM(E9:E28)</f>
        <v>0</v>
      </c>
      <c r="F29" s="362">
        <f>SUM(D29:E29)</f>
        <v>0</v>
      </c>
      <c r="G29" s="363"/>
      <c r="H29" s="364"/>
      <c r="I29" s="365"/>
      <c r="J29" s="366"/>
      <c r="K29" s="366"/>
      <c r="L29" s="367"/>
    </row>
    <row r="30" spans="2:12" ht="21.75" customHeight="1">
      <c r="B30" s="2" t="s">
        <v>216</v>
      </c>
    </row>
    <row r="31" spans="2:12" ht="21.75" customHeight="1">
      <c r="B31" s="8" t="s">
        <v>67</v>
      </c>
    </row>
    <row r="32" spans="2:12" ht="21.75" customHeight="1">
      <c r="B32" s="163" t="s">
        <v>391</v>
      </c>
      <c r="C32" s="164"/>
      <c r="D32" s="164"/>
      <c r="E32" s="164"/>
      <c r="F32" s="164"/>
    </row>
    <row r="33" spans="2:6" ht="21.75" customHeight="1">
      <c r="B33" s="165" t="s">
        <v>387</v>
      </c>
      <c r="C33" s="164"/>
      <c r="D33" s="164"/>
      <c r="E33" s="164"/>
      <c r="F33" s="164"/>
    </row>
    <row r="34" spans="2:6" ht="21.75" customHeight="1">
      <c r="B34" s="2" t="s">
        <v>386</v>
      </c>
    </row>
  </sheetData>
  <sheetProtection algorithmName="SHA-512" hashValue="pRv1kjMPuXQ0BLuCVGLBGZQdzJyJhZ0+isq/UdriQnOjceQNM6LUW49KXBiDi0ODyE/IFPVI944J2VZZiQRRPA==" saltValue="w5TvWPqL99+FGKsVG+d8pQ==" spinCount="100000" sheet="1" objects="1" scenarios="1" formatCells="0" selectLockedCells="1"/>
  <mergeCells count="54">
    <mergeCell ref="F27:H27"/>
    <mergeCell ref="I27:L27"/>
    <mergeCell ref="F28:H28"/>
    <mergeCell ref="I28:L28"/>
    <mergeCell ref="F29:H29"/>
    <mergeCell ref="I29:L29"/>
    <mergeCell ref="F24:H24"/>
    <mergeCell ref="I24:L24"/>
    <mergeCell ref="F25:H25"/>
    <mergeCell ref="I25:L25"/>
    <mergeCell ref="F26:H26"/>
    <mergeCell ref="I26:L26"/>
    <mergeCell ref="F21:H21"/>
    <mergeCell ref="I21:L21"/>
    <mergeCell ref="F22:H22"/>
    <mergeCell ref="I22:L22"/>
    <mergeCell ref="F23:H23"/>
    <mergeCell ref="I23:L23"/>
    <mergeCell ref="F18:H18"/>
    <mergeCell ref="I18:L18"/>
    <mergeCell ref="F19:H19"/>
    <mergeCell ref="I19:L19"/>
    <mergeCell ref="F20:H20"/>
    <mergeCell ref="I20:L20"/>
    <mergeCell ref="F15:H15"/>
    <mergeCell ref="I15:L15"/>
    <mergeCell ref="F16:H16"/>
    <mergeCell ref="I16:L16"/>
    <mergeCell ref="F17:H17"/>
    <mergeCell ref="I17:L17"/>
    <mergeCell ref="F12:H12"/>
    <mergeCell ref="I12:L12"/>
    <mergeCell ref="F13:H13"/>
    <mergeCell ref="I13:L13"/>
    <mergeCell ref="F14:H14"/>
    <mergeCell ref="I14:L14"/>
    <mergeCell ref="F9:H9"/>
    <mergeCell ref="I9:L9"/>
    <mergeCell ref="F10:H10"/>
    <mergeCell ref="I10:L10"/>
    <mergeCell ref="F11:H11"/>
    <mergeCell ref="I11:L11"/>
    <mergeCell ref="B5:C6"/>
    <mergeCell ref="D5:E5"/>
    <mergeCell ref="F5:L5"/>
    <mergeCell ref="D6:E6"/>
    <mergeCell ref="F8:H8"/>
    <mergeCell ref="I8:L8"/>
    <mergeCell ref="B1:L1"/>
    <mergeCell ref="B2:D2"/>
    <mergeCell ref="E2:L2"/>
    <mergeCell ref="D3:E3"/>
    <mergeCell ref="D4:E4"/>
    <mergeCell ref="F4:L4"/>
  </mergeCells>
  <phoneticPr fontId="1"/>
  <dataValidations count="1">
    <dataValidation imeMode="on" allowBlank="1" showInputMessage="1" showErrorMessage="1" sqref="E2 F3:K3 B7:C29 D6 E7:K7 C3:D4 B1:B3 B5 F6:K6 C31:C65527 B33:B65527" xr:uid="{00000000-0002-0000-0500-000000000000}"/>
  </dataValidations>
  <pageMargins left="0.78740157480314965" right="0.59055118110236227" top="0.78740157480314965" bottom="0.78740157480314965" header="0.51181102362204722" footer="0.51181102362204722"/>
  <pageSetup paperSize="9" orientation="portrait"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33"/>
  <sheetViews>
    <sheetView topLeftCell="A29" workbookViewId="0">
      <selection activeCell="G3" sqref="G3"/>
    </sheetView>
  </sheetViews>
  <sheetFormatPr baseColWidth="10" defaultColWidth="9" defaultRowHeight="21.75" customHeight="1"/>
  <cols>
    <col min="1" max="1" width="1.33203125" style="2" customWidth="1"/>
    <col min="2" max="2" width="14" style="2" customWidth="1"/>
    <col min="3" max="3" width="32.33203125" style="2" customWidth="1"/>
    <col min="4" max="5" width="9.6640625" style="2" customWidth="1"/>
    <col min="6" max="6" width="4" style="2" customWidth="1"/>
    <col min="7" max="7" width="3.33203125" style="2" customWidth="1"/>
    <col min="8" max="8" width="2.5" style="2" customWidth="1"/>
    <col min="9" max="9" width="3.33203125" style="2" customWidth="1"/>
    <col min="10" max="10" width="2.5" style="2" customWidth="1"/>
    <col min="11" max="11" width="3.33203125" style="2" customWidth="1"/>
    <col min="12" max="12" width="2.5" style="2" customWidth="1"/>
    <col min="13" max="14" width="1.33203125" style="2" customWidth="1"/>
    <col min="15" max="16384" width="9" style="2"/>
  </cols>
  <sheetData>
    <row r="1" spans="2:14" ht="27.75" customHeight="1">
      <c r="B1" s="180" t="s">
        <v>82</v>
      </c>
      <c r="C1" s="180"/>
      <c r="D1" s="180"/>
      <c r="E1" s="180"/>
      <c r="F1" s="180"/>
      <c r="G1" s="180"/>
      <c r="H1" s="180"/>
      <c r="I1" s="180"/>
      <c r="J1" s="180"/>
      <c r="K1" s="180"/>
      <c r="L1" s="180"/>
      <c r="M1" s="5"/>
      <c r="N1" s="5"/>
    </row>
    <row r="2" spans="2:14" ht="21.75" customHeight="1" thickBot="1">
      <c r="B2" s="370" t="s">
        <v>207</v>
      </c>
      <c r="C2" s="370"/>
      <c r="D2" s="370"/>
      <c r="E2" s="261" t="s">
        <v>63</v>
      </c>
      <c r="F2" s="261"/>
      <c r="G2" s="261"/>
      <c r="H2" s="261"/>
      <c r="I2" s="261"/>
      <c r="J2" s="261"/>
      <c r="K2" s="261"/>
      <c r="L2" s="261"/>
    </row>
    <row r="3" spans="2:14" ht="21.75" customHeight="1" thickBot="1">
      <c r="B3" s="9"/>
      <c r="C3" s="10"/>
      <c r="D3" s="384" t="s">
        <v>202</v>
      </c>
      <c r="E3" s="384"/>
      <c r="F3" s="36" t="s">
        <v>358</v>
      </c>
      <c r="G3" s="30"/>
      <c r="H3" s="36" t="s">
        <v>113</v>
      </c>
      <c r="I3" s="30"/>
      <c r="J3" s="36" t="s">
        <v>198</v>
      </c>
      <c r="K3" s="30"/>
      <c r="L3" s="36" t="s">
        <v>199</v>
      </c>
    </row>
    <row r="4" spans="2:14" ht="21.75" customHeight="1">
      <c r="B4" s="33" t="s">
        <v>206</v>
      </c>
      <c r="C4" s="11"/>
      <c r="D4" s="384" t="s">
        <v>203</v>
      </c>
      <c r="E4" s="199"/>
      <c r="F4" s="342" t="str">
        <f>IF(計画書!D6&lt;&gt;"",計画書!D6,"")</f>
        <v/>
      </c>
      <c r="G4" s="344"/>
      <c r="H4" s="342"/>
      <c r="I4" s="344"/>
      <c r="J4" s="342"/>
      <c r="K4" s="344"/>
      <c r="L4" s="342"/>
    </row>
    <row r="5" spans="2:14" ht="21.75" customHeight="1">
      <c r="B5" s="371" t="str">
        <f>IF(計画書!D10&lt;&gt;"",計画書!D10,"")</f>
        <v>【web開催】 
 　　＊＊地区　＊＊＊　部門　勉強会
  (募集期間：　＊月＊日～　＊月＊日）</v>
      </c>
      <c r="C5" s="372"/>
      <c r="D5" s="384" t="s">
        <v>204</v>
      </c>
      <c r="E5" s="199"/>
      <c r="F5" s="342" t="str">
        <f>IF(計画書!D5&lt;&gt;"",計画書!D5,"")</f>
        <v/>
      </c>
      <c r="G5" s="342"/>
      <c r="H5" s="342"/>
      <c r="I5" s="342"/>
      <c r="J5" s="342"/>
      <c r="K5" s="342"/>
      <c r="L5" s="342"/>
    </row>
    <row r="6" spans="2:14" ht="21.75" customHeight="1">
      <c r="B6" s="373"/>
      <c r="C6" s="373"/>
      <c r="D6" s="384" t="s">
        <v>205</v>
      </c>
      <c r="E6" s="199"/>
      <c r="F6" s="36" t="s">
        <v>358</v>
      </c>
      <c r="G6" s="105" t="str">
        <f>IF(計画書!E12&lt;&gt;"",計画書!E12,"")</f>
        <v/>
      </c>
      <c r="H6" s="36" t="s">
        <v>197</v>
      </c>
      <c r="I6" s="105" t="str">
        <f>IF(計画書!G12&lt;&gt;"",計画書!G12,"")</f>
        <v/>
      </c>
      <c r="J6" s="36" t="s">
        <v>198</v>
      </c>
      <c r="K6" s="105" t="str">
        <f>IF(計画書!J12&lt;&gt;"",計画書!J12,"")</f>
        <v/>
      </c>
      <c r="L6" s="36" t="s">
        <v>199</v>
      </c>
    </row>
    <row r="7" spans="2:14" ht="13.5" customHeight="1">
      <c r="B7" s="12"/>
      <c r="C7" s="12"/>
      <c r="E7" s="3"/>
      <c r="F7" s="4"/>
      <c r="G7" s="4"/>
      <c r="H7" s="4"/>
      <c r="I7" s="4"/>
      <c r="J7" s="4"/>
      <c r="K7" s="4"/>
      <c r="L7" s="4"/>
    </row>
    <row r="8" spans="2:14" ht="25.5" customHeight="1" thickBot="1">
      <c r="B8" s="71" t="s">
        <v>17</v>
      </c>
      <c r="C8" s="71" t="s">
        <v>18</v>
      </c>
      <c r="D8" s="71" t="s">
        <v>73</v>
      </c>
      <c r="E8" s="71" t="s">
        <v>59</v>
      </c>
      <c r="F8" s="365" t="s">
        <v>19</v>
      </c>
      <c r="G8" s="366"/>
      <c r="H8" s="367"/>
      <c r="I8" s="365" t="s">
        <v>377</v>
      </c>
      <c r="J8" s="366"/>
      <c r="K8" s="366"/>
      <c r="L8" s="367"/>
    </row>
    <row r="9" spans="2:14" ht="25.5" customHeight="1">
      <c r="B9" s="82"/>
      <c r="C9" s="77"/>
      <c r="D9" s="83"/>
      <c r="E9" s="84"/>
      <c r="F9" s="368" t="str">
        <f t="shared" ref="F9:F28" si="0">IF(SUM(D9:E9)&lt;&gt;0,SUM(D9:E9),"")</f>
        <v/>
      </c>
      <c r="G9" s="368"/>
      <c r="H9" s="369"/>
      <c r="I9" s="365"/>
      <c r="J9" s="366"/>
      <c r="K9" s="366"/>
      <c r="L9" s="367"/>
    </row>
    <row r="10" spans="2:14" ht="25.5" customHeight="1">
      <c r="B10" s="85"/>
      <c r="C10" s="70"/>
      <c r="D10" s="78"/>
      <c r="E10" s="86"/>
      <c r="F10" s="368" t="str">
        <f t="shared" si="0"/>
        <v/>
      </c>
      <c r="G10" s="368"/>
      <c r="H10" s="369"/>
      <c r="I10" s="365"/>
      <c r="J10" s="366"/>
      <c r="K10" s="366"/>
      <c r="L10" s="367"/>
    </row>
    <row r="11" spans="2:14" ht="25.5" customHeight="1">
      <c r="B11" s="85"/>
      <c r="C11" s="70"/>
      <c r="D11" s="78"/>
      <c r="E11" s="86"/>
      <c r="F11" s="368" t="str">
        <f t="shared" si="0"/>
        <v/>
      </c>
      <c r="G11" s="368"/>
      <c r="H11" s="369"/>
      <c r="I11" s="365"/>
      <c r="J11" s="366"/>
      <c r="K11" s="366"/>
      <c r="L11" s="367"/>
    </row>
    <row r="12" spans="2:14" ht="25.5" customHeight="1">
      <c r="B12" s="85"/>
      <c r="C12" s="70"/>
      <c r="D12" s="78"/>
      <c r="E12" s="86"/>
      <c r="F12" s="368" t="str">
        <f t="shared" si="0"/>
        <v/>
      </c>
      <c r="G12" s="368"/>
      <c r="H12" s="369"/>
      <c r="I12" s="365"/>
      <c r="J12" s="366"/>
      <c r="K12" s="366"/>
      <c r="L12" s="367"/>
    </row>
    <row r="13" spans="2:14" ht="25.5" customHeight="1">
      <c r="B13" s="85"/>
      <c r="C13" s="70"/>
      <c r="D13" s="78"/>
      <c r="E13" s="86"/>
      <c r="F13" s="368" t="str">
        <f t="shared" si="0"/>
        <v/>
      </c>
      <c r="G13" s="368"/>
      <c r="H13" s="369"/>
      <c r="I13" s="365"/>
      <c r="J13" s="366"/>
      <c r="K13" s="366"/>
      <c r="L13" s="367"/>
    </row>
    <row r="14" spans="2:14" ht="25.5" customHeight="1">
      <c r="B14" s="85"/>
      <c r="C14" s="70"/>
      <c r="D14" s="78"/>
      <c r="E14" s="86"/>
      <c r="F14" s="368" t="str">
        <f t="shared" si="0"/>
        <v/>
      </c>
      <c r="G14" s="368"/>
      <c r="H14" s="369"/>
      <c r="I14" s="365"/>
      <c r="J14" s="366"/>
      <c r="K14" s="366"/>
      <c r="L14" s="367"/>
    </row>
    <row r="15" spans="2:14" ht="25.5" customHeight="1">
      <c r="B15" s="85"/>
      <c r="C15" s="70"/>
      <c r="D15" s="78"/>
      <c r="E15" s="86"/>
      <c r="F15" s="368" t="str">
        <f t="shared" si="0"/>
        <v/>
      </c>
      <c r="G15" s="368"/>
      <c r="H15" s="369"/>
      <c r="I15" s="365"/>
      <c r="J15" s="366"/>
      <c r="K15" s="366"/>
      <c r="L15" s="367"/>
    </row>
    <row r="16" spans="2:14" ht="25.5" customHeight="1">
      <c r="B16" s="85"/>
      <c r="C16" s="70"/>
      <c r="D16" s="78"/>
      <c r="E16" s="86"/>
      <c r="F16" s="368" t="str">
        <f t="shared" si="0"/>
        <v/>
      </c>
      <c r="G16" s="368"/>
      <c r="H16" s="369"/>
      <c r="I16" s="365"/>
      <c r="J16" s="366"/>
      <c r="K16" s="366"/>
      <c r="L16" s="367"/>
    </row>
    <row r="17" spans="2:12" ht="25.5" customHeight="1">
      <c r="B17" s="85"/>
      <c r="C17" s="70"/>
      <c r="D17" s="78"/>
      <c r="E17" s="86"/>
      <c r="F17" s="368" t="str">
        <f t="shared" si="0"/>
        <v/>
      </c>
      <c r="G17" s="368"/>
      <c r="H17" s="369"/>
      <c r="I17" s="365"/>
      <c r="J17" s="366"/>
      <c r="K17" s="366"/>
      <c r="L17" s="367"/>
    </row>
    <row r="18" spans="2:12" ht="25.5" customHeight="1">
      <c r="B18" s="85"/>
      <c r="C18" s="70"/>
      <c r="D18" s="78"/>
      <c r="E18" s="86"/>
      <c r="F18" s="368" t="str">
        <f t="shared" si="0"/>
        <v/>
      </c>
      <c r="G18" s="368"/>
      <c r="H18" s="369"/>
      <c r="I18" s="365"/>
      <c r="J18" s="366"/>
      <c r="K18" s="366"/>
      <c r="L18" s="367"/>
    </row>
    <row r="19" spans="2:12" s="1" customFormat="1" ht="25.5" customHeight="1">
      <c r="B19" s="85"/>
      <c r="C19" s="79"/>
      <c r="D19" s="78"/>
      <c r="E19" s="86"/>
      <c r="F19" s="368" t="str">
        <f t="shared" si="0"/>
        <v/>
      </c>
      <c r="G19" s="368"/>
      <c r="H19" s="369"/>
      <c r="I19" s="365"/>
      <c r="J19" s="366"/>
      <c r="K19" s="366"/>
      <c r="L19" s="367"/>
    </row>
    <row r="20" spans="2:12" ht="25.5" customHeight="1">
      <c r="B20" s="85"/>
      <c r="C20" s="70"/>
      <c r="D20" s="78"/>
      <c r="E20" s="86"/>
      <c r="F20" s="368" t="str">
        <f t="shared" si="0"/>
        <v/>
      </c>
      <c r="G20" s="368"/>
      <c r="H20" s="369"/>
      <c r="I20" s="365"/>
      <c r="J20" s="366"/>
      <c r="K20" s="366"/>
      <c r="L20" s="367"/>
    </row>
    <row r="21" spans="2:12" ht="25.5" customHeight="1">
      <c r="B21" s="85"/>
      <c r="C21" s="70"/>
      <c r="D21" s="78"/>
      <c r="E21" s="86"/>
      <c r="F21" s="368" t="str">
        <f t="shared" si="0"/>
        <v/>
      </c>
      <c r="G21" s="368"/>
      <c r="H21" s="369"/>
      <c r="I21" s="365"/>
      <c r="J21" s="366"/>
      <c r="K21" s="366"/>
      <c r="L21" s="367"/>
    </row>
    <row r="22" spans="2:12" s="1" customFormat="1" ht="25.5" customHeight="1">
      <c r="B22" s="85"/>
      <c r="C22" s="79"/>
      <c r="D22" s="78"/>
      <c r="E22" s="86"/>
      <c r="F22" s="368" t="str">
        <f t="shared" si="0"/>
        <v/>
      </c>
      <c r="G22" s="368"/>
      <c r="H22" s="369"/>
      <c r="I22" s="365"/>
      <c r="J22" s="366"/>
      <c r="K22" s="366"/>
      <c r="L22" s="367"/>
    </row>
    <row r="23" spans="2:12" ht="25.5" customHeight="1">
      <c r="B23" s="85"/>
      <c r="C23" s="70"/>
      <c r="D23" s="78"/>
      <c r="E23" s="86"/>
      <c r="F23" s="368" t="str">
        <f t="shared" si="0"/>
        <v/>
      </c>
      <c r="G23" s="368"/>
      <c r="H23" s="369"/>
      <c r="I23" s="365"/>
      <c r="J23" s="366"/>
      <c r="K23" s="366"/>
      <c r="L23" s="367"/>
    </row>
    <row r="24" spans="2:12" ht="25.5" customHeight="1">
      <c r="B24" s="85"/>
      <c r="C24" s="70"/>
      <c r="D24" s="78"/>
      <c r="E24" s="86"/>
      <c r="F24" s="368" t="str">
        <f t="shared" si="0"/>
        <v/>
      </c>
      <c r="G24" s="368"/>
      <c r="H24" s="369"/>
      <c r="I24" s="365"/>
      <c r="J24" s="366"/>
      <c r="K24" s="366"/>
      <c r="L24" s="367"/>
    </row>
    <row r="25" spans="2:12" ht="25.5" customHeight="1">
      <c r="B25" s="85"/>
      <c r="C25" s="70"/>
      <c r="D25" s="78"/>
      <c r="E25" s="86"/>
      <c r="F25" s="368" t="str">
        <f t="shared" si="0"/>
        <v/>
      </c>
      <c r="G25" s="368"/>
      <c r="H25" s="369"/>
      <c r="I25" s="365"/>
      <c r="J25" s="366"/>
      <c r="K25" s="366"/>
      <c r="L25" s="367"/>
    </row>
    <row r="26" spans="2:12" ht="25.5" customHeight="1">
      <c r="B26" s="85"/>
      <c r="C26" s="70"/>
      <c r="D26" s="78"/>
      <c r="E26" s="86"/>
      <c r="F26" s="368" t="str">
        <f t="shared" si="0"/>
        <v/>
      </c>
      <c r="G26" s="368"/>
      <c r="H26" s="369"/>
      <c r="I26" s="365"/>
      <c r="J26" s="366"/>
      <c r="K26" s="366"/>
      <c r="L26" s="367"/>
    </row>
    <row r="27" spans="2:12" ht="25.5" customHeight="1">
      <c r="B27" s="85"/>
      <c r="C27" s="70"/>
      <c r="D27" s="78"/>
      <c r="E27" s="86"/>
      <c r="F27" s="368" t="str">
        <f t="shared" si="0"/>
        <v/>
      </c>
      <c r="G27" s="368"/>
      <c r="H27" s="369"/>
      <c r="I27" s="365"/>
      <c r="J27" s="366"/>
      <c r="K27" s="366"/>
      <c r="L27" s="367"/>
    </row>
    <row r="28" spans="2:12" ht="25.5" customHeight="1" thickBot="1">
      <c r="B28" s="87"/>
      <c r="C28" s="76"/>
      <c r="D28" s="88"/>
      <c r="E28" s="89"/>
      <c r="F28" s="368" t="str">
        <f t="shared" si="0"/>
        <v/>
      </c>
      <c r="G28" s="368"/>
      <c r="H28" s="369"/>
      <c r="I28" s="365"/>
      <c r="J28" s="366"/>
      <c r="K28" s="366"/>
      <c r="L28" s="367"/>
    </row>
    <row r="29" spans="2:12" ht="25.5" customHeight="1">
      <c r="B29" s="80" t="s">
        <v>20</v>
      </c>
      <c r="C29" s="81"/>
      <c r="D29" s="111">
        <f>SUM(D9:D28)</f>
        <v>0</v>
      </c>
      <c r="E29" s="138">
        <f>SUM(E9:E28)</f>
        <v>0</v>
      </c>
      <c r="F29" s="362">
        <f>SUM(D29:E29)</f>
        <v>0</v>
      </c>
      <c r="G29" s="363"/>
      <c r="H29" s="364"/>
      <c r="I29" s="365"/>
      <c r="J29" s="366"/>
      <c r="K29" s="366"/>
      <c r="L29" s="367"/>
    </row>
    <row r="30" spans="2:12" ht="21.75" customHeight="1">
      <c r="B30" s="2" t="s">
        <v>216</v>
      </c>
    </row>
    <row r="31" spans="2:12" ht="21.75" customHeight="1">
      <c r="B31" s="8" t="s">
        <v>67</v>
      </c>
    </row>
    <row r="32" spans="2:12" ht="21.75" customHeight="1">
      <c r="B32" s="163" t="s">
        <v>391</v>
      </c>
    </row>
    <row r="33" spans="2:2" ht="21.75" customHeight="1">
      <c r="B33" s="165" t="s">
        <v>387</v>
      </c>
    </row>
  </sheetData>
  <sheetProtection algorithmName="SHA-512" hashValue="d7XVFC1myJbePlRIPEy5x3hrranY58lpYEmZYbRenLoQgoxEFwO64Er3Msg2P/Tx6u7oV+9kimjD9yrGWh/fdQ==" saltValue="78swfy3ig9jioUJlAQhAvA==" spinCount="100000" sheet="1" objects="1" scenarios="1" formatCells="0" selectLockedCells="1"/>
  <mergeCells count="54">
    <mergeCell ref="B1:L1"/>
    <mergeCell ref="B2:D2"/>
    <mergeCell ref="E2:L2"/>
    <mergeCell ref="F4:L4"/>
    <mergeCell ref="F5:L5"/>
    <mergeCell ref="D3:E3"/>
    <mergeCell ref="D4:E4"/>
    <mergeCell ref="D5:E5"/>
    <mergeCell ref="D6:E6"/>
    <mergeCell ref="I8:L8"/>
    <mergeCell ref="F8:H8"/>
    <mergeCell ref="B5:C6"/>
    <mergeCell ref="F9:H9"/>
    <mergeCell ref="I9:L9"/>
    <mergeCell ref="F10:H10"/>
    <mergeCell ref="I10:L10"/>
    <mergeCell ref="F11:H11"/>
    <mergeCell ref="I11:L11"/>
    <mergeCell ref="F12:H12"/>
    <mergeCell ref="I12:L12"/>
    <mergeCell ref="F13:H13"/>
    <mergeCell ref="I13:L13"/>
    <mergeCell ref="F14:H14"/>
    <mergeCell ref="I14:L14"/>
    <mergeCell ref="F15:H15"/>
    <mergeCell ref="I15:L15"/>
    <mergeCell ref="F16:H16"/>
    <mergeCell ref="I16:L16"/>
    <mergeCell ref="F17:H17"/>
    <mergeCell ref="I17:L17"/>
    <mergeCell ref="F18:H18"/>
    <mergeCell ref="I18:L18"/>
    <mergeCell ref="F19:H19"/>
    <mergeCell ref="I19:L19"/>
    <mergeCell ref="F20:H20"/>
    <mergeCell ref="I20:L20"/>
    <mergeCell ref="F21:H21"/>
    <mergeCell ref="I21:L21"/>
    <mergeCell ref="F22:H22"/>
    <mergeCell ref="I22:L22"/>
    <mergeCell ref="F23:H23"/>
    <mergeCell ref="I23:L23"/>
    <mergeCell ref="F24:H24"/>
    <mergeCell ref="I24:L24"/>
    <mergeCell ref="F25:H25"/>
    <mergeCell ref="I25:L25"/>
    <mergeCell ref="F29:H29"/>
    <mergeCell ref="F28:H28"/>
    <mergeCell ref="I28:L28"/>
    <mergeCell ref="I29:L29"/>
    <mergeCell ref="F26:H26"/>
    <mergeCell ref="I26:L26"/>
    <mergeCell ref="F27:H27"/>
    <mergeCell ref="I27:L27"/>
  </mergeCells>
  <phoneticPr fontId="1"/>
  <dataValidations count="1">
    <dataValidation imeMode="on" allowBlank="1" showInputMessage="1" showErrorMessage="1" sqref="E2 F3:K3 B7:C29 D6 E7:K7 C3:D4 B1:B3 B5 F6:K6 C31:C65526 B33:B65526" xr:uid="{00000000-0002-0000-0600-000000000000}"/>
  </dataValidations>
  <pageMargins left="0.78740157480314965" right="0.59055118110236227" top="0.78740157480314965" bottom="0.78740157480314965" header="0.51181102362204722" footer="0.51181102362204722"/>
  <pageSetup paperSize="9" orientation="portrait"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8"/>
  <sheetViews>
    <sheetView topLeftCell="A12" workbookViewId="0">
      <selection activeCell="L13" sqref="L13:Q13"/>
    </sheetView>
  </sheetViews>
  <sheetFormatPr baseColWidth="10" defaultColWidth="9" defaultRowHeight="14"/>
  <cols>
    <col min="1" max="1" width="3.5" style="2" bestFit="1" customWidth="1"/>
    <col min="2" max="3" width="7" style="2" customWidth="1"/>
    <col min="4" max="4" width="5.33203125" style="2" bestFit="1" customWidth="1"/>
    <col min="5" max="5" width="3.5" style="2" bestFit="1" customWidth="1"/>
    <col min="6" max="6" width="3.33203125" style="2" customWidth="1"/>
    <col min="7" max="7" width="3.5" style="2" customWidth="1"/>
    <col min="8" max="8" width="3.33203125" style="2" customWidth="1"/>
    <col min="9" max="9" width="3.5" style="2" customWidth="1"/>
    <col min="10" max="11" width="3.33203125" style="2" customWidth="1"/>
    <col min="12" max="12" width="3.5" style="2" bestFit="1" customWidth="1"/>
    <col min="13" max="13" width="6.33203125" style="2" bestFit="1" customWidth="1"/>
    <col min="14" max="14" width="6.33203125" style="2" customWidth="1"/>
    <col min="15" max="15" width="3.33203125" style="2" bestFit="1" customWidth="1"/>
    <col min="16" max="16" width="6.33203125" style="2" customWidth="1"/>
    <col min="17" max="17" width="16.33203125" style="2" customWidth="1"/>
    <col min="18" max="19" width="1.33203125" style="2" customWidth="1"/>
    <col min="20" max="16384" width="9" style="2"/>
  </cols>
  <sheetData>
    <row r="1" spans="1:17" s="7" customFormat="1" ht="30" customHeight="1">
      <c r="A1" s="6"/>
      <c r="B1" s="370" t="s">
        <v>83</v>
      </c>
      <c r="C1" s="370"/>
      <c r="D1" s="370"/>
      <c r="E1" s="370"/>
      <c r="F1" s="370"/>
      <c r="G1" s="370"/>
      <c r="H1" s="370"/>
      <c r="I1" s="370"/>
      <c r="J1" s="370"/>
      <c r="K1" s="370"/>
      <c r="L1" s="370"/>
      <c r="M1" s="384" t="s">
        <v>60</v>
      </c>
      <c r="N1" s="384"/>
      <c r="O1" s="384"/>
      <c r="P1" s="384"/>
      <c r="Q1" s="384"/>
    </row>
    <row r="2" spans="1:17" s="7" customFormat="1" ht="15" customHeight="1">
      <c r="A2" s="6"/>
      <c r="B2" s="394" t="s">
        <v>4</v>
      </c>
      <c r="C2" s="394"/>
      <c r="D2" s="394"/>
      <c r="E2" s="394"/>
      <c r="F2" s="394"/>
      <c r="G2" s="394"/>
      <c r="H2" s="394"/>
      <c r="I2" s="394"/>
      <c r="J2" s="394"/>
      <c r="K2" s="394"/>
      <c r="L2" s="394"/>
      <c r="M2" s="394"/>
      <c r="N2" s="394"/>
      <c r="O2" s="394"/>
      <c r="P2" s="394"/>
      <c r="Q2" s="394"/>
    </row>
    <row r="3" spans="1:17" s="7" customFormat="1" ht="37.5" customHeight="1">
      <c r="A3" s="6"/>
      <c r="B3" s="395" t="s">
        <v>5</v>
      </c>
      <c r="C3" s="396"/>
      <c r="D3" s="397" t="str">
        <f>IF(計画書!D10&lt;&gt;"",計画書!D10,"")</f>
        <v>【web開催】 
 　　＊＊地区　＊＊＊　部門　勉強会
  (募集期間：　＊月＊日～　＊月＊日）</v>
      </c>
      <c r="E3" s="398"/>
      <c r="F3" s="398"/>
      <c r="G3" s="398"/>
      <c r="H3" s="398"/>
      <c r="I3" s="398"/>
      <c r="J3" s="398"/>
      <c r="K3" s="398"/>
      <c r="L3" s="398"/>
      <c r="M3" s="398"/>
      <c r="N3" s="398"/>
      <c r="O3" s="398"/>
      <c r="P3" s="398"/>
      <c r="Q3" s="399"/>
    </row>
    <row r="4" spans="1:17" s="7" customFormat="1" ht="22.5" customHeight="1">
      <c r="A4" s="6"/>
      <c r="B4" s="365" t="s">
        <v>6</v>
      </c>
      <c r="C4" s="366"/>
      <c r="D4" s="46" t="s">
        <v>358</v>
      </c>
      <c r="E4" s="37" t="str">
        <f>IF(計画書!E12&lt;&gt;"",計画書!E12,"")</f>
        <v/>
      </c>
      <c r="F4" s="45" t="s">
        <v>197</v>
      </c>
      <c r="G4" s="37" t="str">
        <f>IF(計画書!G12&lt;&gt;"",計画書!G12,"")</f>
        <v/>
      </c>
      <c r="H4" s="45" t="s">
        <v>198</v>
      </c>
      <c r="I4" s="37" t="str">
        <f>IF(計画書!J12&lt;&gt;"",計画書!J12,"")</f>
        <v/>
      </c>
      <c r="J4" s="45" t="s">
        <v>199</v>
      </c>
      <c r="K4" s="44" t="s">
        <v>222</v>
      </c>
      <c r="L4" s="37" t="str">
        <f>IF(計画書!M12&lt;&gt;"",計画書!M12,"")</f>
        <v/>
      </c>
      <c r="M4" s="43" t="s">
        <v>223</v>
      </c>
      <c r="N4" s="37" t="str">
        <f>IF(計画書!Q12&lt;&gt;"",計画書!Q12,"")</f>
        <v>：</v>
      </c>
      <c r="O4" s="45" t="s">
        <v>224</v>
      </c>
      <c r="P4" s="37" t="str">
        <f>IF(計画書!T12&lt;&gt;"",計画書!T12,"")</f>
        <v>：</v>
      </c>
      <c r="Q4" s="42"/>
    </row>
    <row r="5" spans="1:17" s="7" customFormat="1" ht="22.5" customHeight="1" thickBot="1">
      <c r="A5" s="6"/>
      <c r="B5" s="400" t="s">
        <v>7</v>
      </c>
      <c r="C5" s="306"/>
      <c r="D5" s="404" t="s">
        <v>8</v>
      </c>
      <c r="E5" s="405"/>
      <c r="F5" s="406"/>
      <c r="G5" s="407" t="str">
        <f>IF(計画書!D5&lt;&gt;"",計画書!D5,"")</f>
        <v/>
      </c>
      <c r="H5" s="408"/>
      <c r="I5" s="408"/>
      <c r="J5" s="408"/>
      <c r="K5" s="408"/>
      <c r="L5" s="409"/>
      <c r="M5" s="404" t="s">
        <v>9</v>
      </c>
      <c r="N5" s="405"/>
      <c r="O5" s="410" t="str">
        <f>IF(計画書!M5&lt;&gt;"",計画書!M5,"")</f>
        <v/>
      </c>
      <c r="P5" s="410"/>
      <c r="Q5" s="411"/>
    </row>
    <row r="6" spans="1:17" ht="22.5" customHeight="1" thickTop="1">
      <c r="A6" s="6"/>
      <c r="B6" s="393" t="s">
        <v>10</v>
      </c>
      <c r="C6" s="393"/>
      <c r="D6" s="401" t="s">
        <v>3</v>
      </c>
      <c r="E6" s="402"/>
      <c r="F6" s="403"/>
      <c r="G6" s="401" t="s">
        <v>11</v>
      </c>
      <c r="H6" s="402"/>
      <c r="I6" s="402"/>
      <c r="J6" s="402"/>
      <c r="K6" s="403"/>
      <c r="L6" s="401" t="s">
        <v>12</v>
      </c>
      <c r="M6" s="402"/>
      <c r="N6" s="402"/>
      <c r="O6" s="402"/>
      <c r="P6" s="402"/>
      <c r="Q6" s="403"/>
    </row>
    <row r="7" spans="1:17" ht="22.5" customHeight="1">
      <c r="A7" s="2">
        <v>1</v>
      </c>
      <c r="B7" s="385" t="s">
        <v>13</v>
      </c>
      <c r="C7" s="386"/>
      <c r="D7" s="387"/>
      <c r="E7" s="388"/>
      <c r="F7" s="389"/>
      <c r="G7" s="387"/>
      <c r="H7" s="388"/>
      <c r="I7" s="388"/>
      <c r="J7" s="388"/>
      <c r="K7" s="389"/>
      <c r="L7" s="390"/>
      <c r="M7" s="391"/>
      <c r="N7" s="391"/>
      <c r="O7" s="391"/>
      <c r="P7" s="391"/>
      <c r="Q7" s="392"/>
    </row>
    <row r="8" spans="1:17" ht="22.5" customHeight="1">
      <c r="A8" s="2">
        <v>2</v>
      </c>
      <c r="B8" s="385" t="s">
        <v>13</v>
      </c>
      <c r="C8" s="386"/>
      <c r="D8" s="387"/>
      <c r="E8" s="388"/>
      <c r="F8" s="389"/>
      <c r="G8" s="387"/>
      <c r="H8" s="388"/>
      <c r="I8" s="388"/>
      <c r="J8" s="388"/>
      <c r="K8" s="389"/>
      <c r="L8" s="390"/>
      <c r="M8" s="391"/>
      <c r="N8" s="391"/>
      <c r="O8" s="391"/>
      <c r="P8" s="391"/>
      <c r="Q8" s="392"/>
    </row>
    <row r="9" spans="1:17" ht="22.5" customHeight="1">
      <c r="A9" s="2">
        <v>3</v>
      </c>
      <c r="B9" s="385" t="s">
        <v>13</v>
      </c>
      <c r="C9" s="386"/>
      <c r="D9" s="387"/>
      <c r="E9" s="388"/>
      <c r="F9" s="389"/>
      <c r="G9" s="387"/>
      <c r="H9" s="388"/>
      <c r="I9" s="388"/>
      <c r="J9" s="388"/>
      <c r="K9" s="389"/>
      <c r="L9" s="390"/>
      <c r="M9" s="391"/>
      <c r="N9" s="391"/>
      <c r="O9" s="391"/>
      <c r="P9" s="391"/>
      <c r="Q9" s="392"/>
    </row>
    <row r="10" spans="1:17" ht="22.5" customHeight="1">
      <c r="A10" s="2">
        <v>4</v>
      </c>
      <c r="B10" s="385" t="s">
        <v>13</v>
      </c>
      <c r="C10" s="386"/>
      <c r="D10" s="387"/>
      <c r="E10" s="388"/>
      <c r="F10" s="389"/>
      <c r="G10" s="387"/>
      <c r="H10" s="388"/>
      <c r="I10" s="388"/>
      <c r="J10" s="388"/>
      <c r="K10" s="389"/>
      <c r="L10" s="390"/>
      <c r="M10" s="391"/>
      <c r="N10" s="391"/>
      <c r="O10" s="391"/>
      <c r="P10" s="391"/>
      <c r="Q10" s="392"/>
    </row>
    <row r="11" spans="1:17" ht="22.5" customHeight="1">
      <c r="A11" s="2">
        <v>5</v>
      </c>
      <c r="B11" s="385" t="s">
        <v>13</v>
      </c>
      <c r="C11" s="386"/>
      <c r="D11" s="387"/>
      <c r="E11" s="388"/>
      <c r="F11" s="389"/>
      <c r="G11" s="387"/>
      <c r="H11" s="388"/>
      <c r="I11" s="388"/>
      <c r="J11" s="388"/>
      <c r="K11" s="389"/>
      <c r="L11" s="390"/>
      <c r="M11" s="391"/>
      <c r="N11" s="391"/>
      <c r="O11" s="391"/>
      <c r="P11" s="391"/>
      <c r="Q11" s="392"/>
    </row>
    <row r="12" spans="1:17" ht="22.5" customHeight="1">
      <c r="A12" s="2">
        <v>6</v>
      </c>
      <c r="B12" s="385" t="s">
        <v>13</v>
      </c>
      <c r="C12" s="386"/>
      <c r="D12" s="387"/>
      <c r="E12" s="388"/>
      <c r="F12" s="389"/>
      <c r="G12" s="387"/>
      <c r="H12" s="388"/>
      <c r="I12" s="388"/>
      <c r="J12" s="388"/>
      <c r="K12" s="389"/>
      <c r="L12" s="390"/>
      <c r="M12" s="391"/>
      <c r="N12" s="391"/>
      <c r="O12" s="391"/>
      <c r="P12" s="391"/>
      <c r="Q12" s="392"/>
    </row>
    <row r="13" spans="1:17" ht="22.5" customHeight="1">
      <c r="A13" s="2">
        <v>7</v>
      </c>
      <c r="B13" s="385" t="s">
        <v>13</v>
      </c>
      <c r="C13" s="386"/>
      <c r="D13" s="387"/>
      <c r="E13" s="388"/>
      <c r="F13" s="389"/>
      <c r="G13" s="387"/>
      <c r="H13" s="388"/>
      <c r="I13" s="388"/>
      <c r="J13" s="388"/>
      <c r="K13" s="389"/>
      <c r="L13" s="390"/>
      <c r="M13" s="391"/>
      <c r="N13" s="391"/>
      <c r="O13" s="391"/>
      <c r="P13" s="391"/>
      <c r="Q13" s="392"/>
    </row>
    <row r="14" spans="1:17" ht="22.5" customHeight="1">
      <c r="A14" s="2">
        <v>8</v>
      </c>
      <c r="B14" s="385" t="s">
        <v>13</v>
      </c>
      <c r="C14" s="386"/>
      <c r="D14" s="387"/>
      <c r="E14" s="388"/>
      <c r="F14" s="389"/>
      <c r="G14" s="387"/>
      <c r="H14" s="388"/>
      <c r="I14" s="388"/>
      <c r="J14" s="388"/>
      <c r="K14" s="389"/>
      <c r="L14" s="390"/>
      <c r="M14" s="391"/>
      <c r="N14" s="391"/>
      <c r="O14" s="391"/>
      <c r="P14" s="391"/>
      <c r="Q14" s="392"/>
    </row>
    <row r="15" spans="1:17" ht="22.5" customHeight="1">
      <c r="A15" s="2">
        <v>9</v>
      </c>
      <c r="B15" s="385" t="s">
        <v>13</v>
      </c>
      <c r="C15" s="386"/>
      <c r="D15" s="387"/>
      <c r="E15" s="388"/>
      <c r="F15" s="389"/>
      <c r="G15" s="387"/>
      <c r="H15" s="388"/>
      <c r="I15" s="388"/>
      <c r="J15" s="388"/>
      <c r="K15" s="389"/>
      <c r="L15" s="390"/>
      <c r="M15" s="391"/>
      <c r="N15" s="391"/>
      <c r="O15" s="391"/>
      <c r="P15" s="391"/>
      <c r="Q15" s="392"/>
    </row>
    <row r="16" spans="1:17" ht="22.5" customHeight="1">
      <c r="A16" s="2">
        <v>10</v>
      </c>
      <c r="B16" s="385" t="s">
        <v>13</v>
      </c>
      <c r="C16" s="386"/>
      <c r="D16" s="387"/>
      <c r="E16" s="388"/>
      <c r="F16" s="389"/>
      <c r="G16" s="387"/>
      <c r="H16" s="388"/>
      <c r="I16" s="388"/>
      <c r="J16" s="388"/>
      <c r="K16" s="389"/>
      <c r="L16" s="390"/>
      <c r="M16" s="391"/>
      <c r="N16" s="391"/>
      <c r="O16" s="391"/>
      <c r="P16" s="391"/>
      <c r="Q16" s="392"/>
    </row>
    <row r="17" spans="1:17" ht="22.5" customHeight="1">
      <c r="A17" s="2">
        <v>11</v>
      </c>
      <c r="B17" s="385" t="s">
        <v>13</v>
      </c>
      <c r="C17" s="386"/>
      <c r="D17" s="387"/>
      <c r="E17" s="388"/>
      <c r="F17" s="389"/>
      <c r="G17" s="387"/>
      <c r="H17" s="388"/>
      <c r="I17" s="388"/>
      <c r="J17" s="388"/>
      <c r="K17" s="389"/>
      <c r="L17" s="390"/>
      <c r="M17" s="391"/>
      <c r="N17" s="391"/>
      <c r="O17" s="391"/>
      <c r="P17" s="391"/>
      <c r="Q17" s="392"/>
    </row>
    <row r="18" spans="1:17" ht="22.5" customHeight="1">
      <c r="A18" s="2">
        <v>12</v>
      </c>
      <c r="B18" s="385" t="s">
        <v>13</v>
      </c>
      <c r="C18" s="386"/>
      <c r="D18" s="387"/>
      <c r="E18" s="388"/>
      <c r="F18" s="389"/>
      <c r="G18" s="387"/>
      <c r="H18" s="388"/>
      <c r="I18" s="388"/>
      <c r="J18" s="388"/>
      <c r="K18" s="389"/>
      <c r="L18" s="390"/>
      <c r="M18" s="391"/>
      <c r="N18" s="391"/>
      <c r="O18" s="391"/>
      <c r="P18" s="391"/>
      <c r="Q18" s="392"/>
    </row>
    <row r="19" spans="1:17" ht="22.5" customHeight="1">
      <c r="A19" s="2">
        <v>13</v>
      </c>
      <c r="B19" s="385" t="s">
        <v>13</v>
      </c>
      <c r="C19" s="386"/>
      <c r="D19" s="387"/>
      <c r="E19" s="388"/>
      <c r="F19" s="389"/>
      <c r="G19" s="387"/>
      <c r="H19" s="388"/>
      <c r="I19" s="388"/>
      <c r="J19" s="388"/>
      <c r="K19" s="389"/>
      <c r="L19" s="390"/>
      <c r="M19" s="391"/>
      <c r="N19" s="391"/>
      <c r="O19" s="391"/>
      <c r="P19" s="391"/>
      <c r="Q19" s="392"/>
    </row>
    <row r="20" spans="1:17" ht="22.5" customHeight="1">
      <c r="A20" s="2">
        <v>14</v>
      </c>
      <c r="B20" s="385" t="s">
        <v>13</v>
      </c>
      <c r="C20" s="386"/>
      <c r="D20" s="387"/>
      <c r="E20" s="388"/>
      <c r="F20" s="389"/>
      <c r="G20" s="387"/>
      <c r="H20" s="388"/>
      <c r="I20" s="388"/>
      <c r="J20" s="388"/>
      <c r="K20" s="389"/>
      <c r="L20" s="390"/>
      <c r="M20" s="391"/>
      <c r="N20" s="391"/>
      <c r="O20" s="391"/>
      <c r="P20" s="391"/>
      <c r="Q20" s="392"/>
    </row>
    <row r="21" spans="1:17" ht="22.5" customHeight="1">
      <c r="A21" s="2">
        <v>15</v>
      </c>
      <c r="B21" s="385" t="s">
        <v>13</v>
      </c>
      <c r="C21" s="386"/>
      <c r="D21" s="387"/>
      <c r="E21" s="388"/>
      <c r="F21" s="389"/>
      <c r="G21" s="387"/>
      <c r="H21" s="388"/>
      <c r="I21" s="388"/>
      <c r="J21" s="388"/>
      <c r="K21" s="389"/>
      <c r="L21" s="390"/>
      <c r="M21" s="391"/>
      <c r="N21" s="391"/>
      <c r="O21" s="391"/>
      <c r="P21" s="391"/>
      <c r="Q21" s="392"/>
    </row>
    <row r="22" spans="1:17" ht="22.5" customHeight="1">
      <c r="A22" s="2">
        <v>16</v>
      </c>
      <c r="B22" s="385" t="s">
        <v>13</v>
      </c>
      <c r="C22" s="386"/>
      <c r="D22" s="387"/>
      <c r="E22" s="388"/>
      <c r="F22" s="389"/>
      <c r="G22" s="387"/>
      <c r="H22" s="388"/>
      <c r="I22" s="388"/>
      <c r="J22" s="388"/>
      <c r="K22" s="389"/>
      <c r="L22" s="390"/>
      <c r="M22" s="391"/>
      <c r="N22" s="391"/>
      <c r="O22" s="391"/>
      <c r="P22" s="391"/>
      <c r="Q22" s="392"/>
    </row>
    <row r="23" spans="1:17" ht="22.5" customHeight="1">
      <c r="A23" s="2">
        <v>17</v>
      </c>
      <c r="B23" s="385" t="s">
        <v>13</v>
      </c>
      <c r="C23" s="386"/>
      <c r="D23" s="387"/>
      <c r="E23" s="388"/>
      <c r="F23" s="389"/>
      <c r="G23" s="387"/>
      <c r="H23" s="388"/>
      <c r="I23" s="388"/>
      <c r="J23" s="388"/>
      <c r="K23" s="389"/>
      <c r="L23" s="390"/>
      <c r="M23" s="391"/>
      <c r="N23" s="391"/>
      <c r="O23" s="391"/>
      <c r="P23" s="391"/>
      <c r="Q23" s="392"/>
    </row>
    <row r="24" spans="1:17" ht="22.5" customHeight="1">
      <c r="A24" s="2">
        <v>18</v>
      </c>
      <c r="B24" s="385" t="s">
        <v>13</v>
      </c>
      <c r="C24" s="386"/>
      <c r="D24" s="387"/>
      <c r="E24" s="388"/>
      <c r="F24" s="389"/>
      <c r="G24" s="387"/>
      <c r="H24" s="388"/>
      <c r="I24" s="388"/>
      <c r="J24" s="388"/>
      <c r="K24" s="389"/>
      <c r="L24" s="390"/>
      <c r="M24" s="391"/>
      <c r="N24" s="391"/>
      <c r="O24" s="391"/>
      <c r="P24" s="391"/>
      <c r="Q24" s="392"/>
    </row>
    <row r="25" spans="1:17" ht="22.5" customHeight="1">
      <c r="A25" s="2">
        <v>19</v>
      </c>
      <c r="B25" s="385" t="s">
        <v>13</v>
      </c>
      <c r="C25" s="386"/>
      <c r="D25" s="387"/>
      <c r="E25" s="388"/>
      <c r="F25" s="389"/>
      <c r="G25" s="387"/>
      <c r="H25" s="388"/>
      <c r="I25" s="388"/>
      <c r="J25" s="388"/>
      <c r="K25" s="389"/>
      <c r="L25" s="390"/>
      <c r="M25" s="391"/>
      <c r="N25" s="391"/>
      <c r="O25" s="391"/>
      <c r="P25" s="391"/>
      <c r="Q25" s="392"/>
    </row>
    <row r="26" spans="1:17" ht="22.5" customHeight="1">
      <c r="A26" s="2">
        <v>20</v>
      </c>
      <c r="B26" s="385" t="s">
        <v>13</v>
      </c>
      <c r="C26" s="386"/>
      <c r="D26" s="387"/>
      <c r="E26" s="388"/>
      <c r="F26" s="389"/>
      <c r="G26" s="387"/>
      <c r="H26" s="388"/>
      <c r="I26" s="388"/>
      <c r="J26" s="388"/>
      <c r="K26" s="389"/>
      <c r="L26" s="390"/>
      <c r="M26" s="391"/>
      <c r="N26" s="391"/>
      <c r="O26" s="391"/>
      <c r="P26" s="391"/>
      <c r="Q26" s="392"/>
    </row>
    <row r="27" spans="1:17" ht="22.5" customHeight="1">
      <c r="A27" s="2">
        <v>21</v>
      </c>
      <c r="B27" s="385" t="s">
        <v>13</v>
      </c>
      <c r="C27" s="386"/>
      <c r="D27" s="387"/>
      <c r="E27" s="388"/>
      <c r="F27" s="389"/>
      <c r="G27" s="387"/>
      <c r="H27" s="388"/>
      <c r="I27" s="388"/>
      <c r="J27" s="388"/>
      <c r="K27" s="389"/>
      <c r="L27" s="390"/>
      <c r="M27" s="391"/>
      <c r="N27" s="391"/>
      <c r="O27" s="391"/>
      <c r="P27" s="391"/>
      <c r="Q27" s="392"/>
    </row>
    <row r="28" spans="1:17" ht="22.5" customHeight="1">
      <c r="A28" s="2">
        <v>22</v>
      </c>
      <c r="B28" s="385" t="s">
        <v>13</v>
      </c>
      <c r="C28" s="386"/>
      <c r="D28" s="387"/>
      <c r="E28" s="388"/>
      <c r="F28" s="389"/>
      <c r="G28" s="387"/>
      <c r="H28" s="388"/>
      <c r="I28" s="388"/>
      <c r="J28" s="388"/>
      <c r="K28" s="389"/>
      <c r="L28" s="390"/>
      <c r="M28" s="391"/>
      <c r="N28" s="391"/>
      <c r="O28" s="391"/>
      <c r="P28" s="391"/>
      <c r="Q28" s="392"/>
    </row>
    <row r="29" spans="1:17" ht="22.5" customHeight="1">
      <c r="A29" s="2">
        <v>23</v>
      </c>
      <c r="B29" s="385" t="s">
        <v>13</v>
      </c>
      <c r="C29" s="386"/>
      <c r="D29" s="387"/>
      <c r="E29" s="388"/>
      <c r="F29" s="389"/>
      <c r="G29" s="387"/>
      <c r="H29" s="388"/>
      <c r="I29" s="388"/>
      <c r="J29" s="388"/>
      <c r="K29" s="389"/>
      <c r="L29" s="390"/>
      <c r="M29" s="391"/>
      <c r="N29" s="391"/>
      <c r="O29" s="391"/>
      <c r="P29" s="391"/>
      <c r="Q29" s="392"/>
    </row>
    <row r="30" spans="1:17" ht="22.5" customHeight="1">
      <c r="A30" s="2">
        <v>24</v>
      </c>
      <c r="B30" s="385" t="s">
        <v>13</v>
      </c>
      <c r="C30" s="386"/>
      <c r="D30" s="387"/>
      <c r="E30" s="388"/>
      <c r="F30" s="389"/>
      <c r="G30" s="387"/>
      <c r="H30" s="388"/>
      <c r="I30" s="388"/>
      <c r="J30" s="388"/>
      <c r="K30" s="389"/>
      <c r="L30" s="390"/>
      <c r="M30" s="391"/>
      <c r="N30" s="391"/>
      <c r="O30" s="391"/>
      <c r="P30" s="391"/>
      <c r="Q30" s="392"/>
    </row>
    <row r="31" spans="1:17" ht="22.5" customHeight="1">
      <c r="A31" s="2">
        <v>25</v>
      </c>
      <c r="B31" s="385" t="s">
        <v>13</v>
      </c>
      <c r="C31" s="386"/>
      <c r="D31" s="387"/>
      <c r="E31" s="388"/>
      <c r="F31" s="389"/>
      <c r="G31" s="387"/>
      <c r="H31" s="388"/>
      <c r="I31" s="388"/>
      <c r="J31" s="388"/>
      <c r="K31" s="389"/>
      <c r="L31" s="390"/>
      <c r="M31" s="391"/>
      <c r="N31" s="391"/>
      <c r="O31" s="391"/>
      <c r="P31" s="391"/>
      <c r="Q31" s="392"/>
    </row>
    <row r="32" spans="1:17" ht="22.5" customHeight="1">
      <c r="A32" s="2">
        <v>26</v>
      </c>
      <c r="B32" s="385" t="s">
        <v>13</v>
      </c>
      <c r="C32" s="386"/>
      <c r="D32" s="387"/>
      <c r="E32" s="388"/>
      <c r="F32" s="389"/>
      <c r="G32" s="387"/>
      <c r="H32" s="388"/>
      <c r="I32" s="388"/>
      <c r="J32" s="388"/>
      <c r="K32" s="389"/>
      <c r="L32" s="390"/>
      <c r="M32" s="391"/>
      <c r="N32" s="391"/>
      <c r="O32" s="391"/>
      <c r="P32" s="391"/>
      <c r="Q32" s="392"/>
    </row>
    <row r="33" spans="1:17" ht="22.5" customHeight="1">
      <c r="A33" s="2">
        <v>27</v>
      </c>
      <c r="B33" s="385" t="s">
        <v>13</v>
      </c>
      <c r="C33" s="386"/>
      <c r="D33" s="387"/>
      <c r="E33" s="388"/>
      <c r="F33" s="389"/>
      <c r="G33" s="387"/>
      <c r="H33" s="388"/>
      <c r="I33" s="388"/>
      <c r="J33" s="388"/>
      <c r="K33" s="389"/>
      <c r="L33" s="390"/>
      <c r="M33" s="391"/>
      <c r="N33" s="391"/>
      <c r="O33" s="391"/>
      <c r="P33" s="391"/>
      <c r="Q33" s="392"/>
    </row>
    <row r="34" spans="1:17" ht="22.5" customHeight="1">
      <c r="A34" s="2">
        <v>28</v>
      </c>
      <c r="B34" s="385" t="s">
        <v>13</v>
      </c>
      <c r="C34" s="386"/>
      <c r="D34" s="387"/>
      <c r="E34" s="388"/>
      <c r="F34" s="389"/>
      <c r="G34" s="387"/>
      <c r="H34" s="388"/>
      <c r="I34" s="388"/>
      <c r="J34" s="388"/>
      <c r="K34" s="389"/>
      <c r="L34" s="390"/>
      <c r="M34" s="391"/>
      <c r="N34" s="391"/>
      <c r="O34" s="391"/>
      <c r="P34" s="391"/>
      <c r="Q34" s="392"/>
    </row>
    <row r="35" spans="1:17" ht="22.5" customHeight="1">
      <c r="A35" s="2">
        <v>29</v>
      </c>
      <c r="B35" s="385" t="s">
        <v>13</v>
      </c>
      <c r="C35" s="386"/>
      <c r="D35" s="387"/>
      <c r="E35" s="388"/>
      <c r="F35" s="389"/>
      <c r="G35" s="387"/>
      <c r="H35" s="388"/>
      <c r="I35" s="388"/>
      <c r="J35" s="388"/>
      <c r="K35" s="389"/>
      <c r="L35" s="390"/>
      <c r="M35" s="391"/>
      <c r="N35" s="391"/>
      <c r="O35" s="391"/>
      <c r="P35" s="391"/>
      <c r="Q35" s="392"/>
    </row>
    <row r="36" spans="1:17" ht="22.5" customHeight="1">
      <c r="A36" s="2">
        <v>30</v>
      </c>
      <c r="B36" s="385" t="s">
        <v>13</v>
      </c>
      <c r="C36" s="386"/>
      <c r="D36" s="387"/>
      <c r="E36" s="388"/>
      <c r="F36" s="389"/>
      <c r="G36" s="387"/>
      <c r="H36" s="388"/>
      <c r="I36" s="388"/>
      <c r="J36" s="388"/>
      <c r="K36" s="389"/>
      <c r="L36" s="390"/>
      <c r="M36" s="391"/>
      <c r="N36" s="391"/>
      <c r="O36" s="391"/>
      <c r="P36" s="391"/>
      <c r="Q36" s="392"/>
    </row>
    <row r="37" spans="1:17" ht="7.5" customHeight="1"/>
    <row r="38" spans="1:17" ht="7.5" customHeight="1"/>
  </sheetData>
  <sheetProtection password="EDE3" sheet="1" objects="1" scenarios="1" formatCells="0" selectLockedCells="1"/>
  <mergeCells count="135">
    <mergeCell ref="B6:C6"/>
    <mergeCell ref="B2:Q2"/>
    <mergeCell ref="B3:C3"/>
    <mergeCell ref="D3:Q3"/>
    <mergeCell ref="B4:C4"/>
    <mergeCell ref="B5:C5"/>
    <mergeCell ref="D6:F6"/>
    <mergeCell ref="G6:K6"/>
    <mergeCell ref="L6:Q6"/>
    <mergeCell ref="D5:F5"/>
    <mergeCell ref="M5:N5"/>
    <mergeCell ref="G5:L5"/>
    <mergeCell ref="O5:Q5"/>
    <mergeCell ref="B9:C9"/>
    <mergeCell ref="B8:C8"/>
    <mergeCell ref="B7:C7"/>
    <mergeCell ref="D7:F7"/>
    <mergeCell ref="G7:K7"/>
    <mergeCell ref="L7:Q7"/>
    <mergeCell ref="D8:F8"/>
    <mergeCell ref="G8:K8"/>
    <mergeCell ref="L8:Q8"/>
    <mergeCell ref="D9:F9"/>
    <mergeCell ref="G9:K9"/>
    <mergeCell ref="L9:Q9"/>
    <mergeCell ref="B12:C12"/>
    <mergeCell ref="B11:C11"/>
    <mergeCell ref="B10:C10"/>
    <mergeCell ref="D10:F10"/>
    <mergeCell ref="G10:K10"/>
    <mergeCell ref="L10:Q10"/>
    <mergeCell ref="D11:F11"/>
    <mergeCell ref="G11:K11"/>
    <mergeCell ref="L11:Q11"/>
    <mergeCell ref="D12:F12"/>
    <mergeCell ref="G12:K12"/>
    <mergeCell ref="L12:Q12"/>
    <mergeCell ref="B15:C15"/>
    <mergeCell ref="B14:C14"/>
    <mergeCell ref="B13:C13"/>
    <mergeCell ref="D13:F13"/>
    <mergeCell ref="G13:K13"/>
    <mergeCell ref="L13:Q13"/>
    <mergeCell ref="D14:F14"/>
    <mergeCell ref="G14:K14"/>
    <mergeCell ref="L14:Q14"/>
    <mergeCell ref="D15:F15"/>
    <mergeCell ref="G15:K15"/>
    <mergeCell ref="L15:Q15"/>
    <mergeCell ref="B18:C18"/>
    <mergeCell ref="B17:C17"/>
    <mergeCell ref="B16:C16"/>
    <mergeCell ref="D16:F16"/>
    <mergeCell ref="G16:K16"/>
    <mergeCell ref="L16:Q16"/>
    <mergeCell ref="D17:F17"/>
    <mergeCell ref="G17:K17"/>
    <mergeCell ref="L17:Q17"/>
    <mergeCell ref="D18:F18"/>
    <mergeCell ref="G18:K18"/>
    <mergeCell ref="L18:Q18"/>
    <mergeCell ref="B21:C21"/>
    <mergeCell ref="B20:C20"/>
    <mergeCell ref="B19:C19"/>
    <mergeCell ref="D19:F19"/>
    <mergeCell ref="G19:K19"/>
    <mergeCell ref="L19:Q19"/>
    <mergeCell ref="D20:F20"/>
    <mergeCell ref="G20:K20"/>
    <mergeCell ref="L20:Q20"/>
    <mergeCell ref="D21:F21"/>
    <mergeCell ref="G21:K21"/>
    <mergeCell ref="L21:Q21"/>
    <mergeCell ref="B24:C24"/>
    <mergeCell ref="B23:C23"/>
    <mergeCell ref="B22:C22"/>
    <mergeCell ref="D22:F22"/>
    <mergeCell ref="G22:K22"/>
    <mergeCell ref="L22:Q22"/>
    <mergeCell ref="D23:F23"/>
    <mergeCell ref="G23:K23"/>
    <mergeCell ref="L23:Q23"/>
    <mergeCell ref="D24:F24"/>
    <mergeCell ref="G24:K24"/>
    <mergeCell ref="L24:Q24"/>
    <mergeCell ref="B27:C27"/>
    <mergeCell ref="B26:C26"/>
    <mergeCell ref="B25:C25"/>
    <mergeCell ref="D25:F25"/>
    <mergeCell ref="G25:K25"/>
    <mergeCell ref="L25:Q25"/>
    <mergeCell ref="D26:F26"/>
    <mergeCell ref="G26:K26"/>
    <mergeCell ref="L26:Q26"/>
    <mergeCell ref="D27:F27"/>
    <mergeCell ref="G27:K27"/>
    <mergeCell ref="L27:Q27"/>
    <mergeCell ref="G33:K33"/>
    <mergeCell ref="L33:Q33"/>
    <mergeCell ref="B30:C30"/>
    <mergeCell ref="B29:C29"/>
    <mergeCell ref="B28:C28"/>
    <mergeCell ref="D28:F28"/>
    <mergeCell ref="G28:K28"/>
    <mergeCell ref="L28:Q28"/>
    <mergeCell ref="D29:F29"/>
    <mergeCell ref="G29:K29"/>
    <mergeCell ref="L29:Q29"/>
    <mergeCell ref="D30:F30"/>
    <mergeCell ref="G30:K30"/>
    <mergeCell ref="L30:Q30"/>
    <mergeCell ref="M1:Q1"/>
    <mergeCell ref="B1:L1"/>
    <mergeCell ref="B36:C36"/>
    <mergeCell ref="B35:C35"/>
    <mergeCell ref="B34:C34"/>
    <mergeCell ref="D34:F34"/>
    <mergeCell ref="G34:K34"/>
    <mergeCell ref="L34:Q34"/>
    <mergeCell ref="D35:F35"/>
    <mergeCell ref="G35:K35"/>
    <mergeCell ref="L35:Q35"/>
    <mergeCell ref="D36:F36"/>
    <mergeCell ref="G36:K36"/>
    <mergeCell ref="L36:Q36"/>
    <mergeCell ref="B33:C33"/>
    <mergeCell ref="B32:C32"/>
    <mergeCell ref="B31:C31"/>
    <mergeCell ref="D31:F31"/>
    <mergeCell ref="G31:K31"/>
    <mergeCell ref="L31:Q31"/>
    <mergeCell ref="D32:F32"/>
    <mergeCell ref="G32:K32"/>
    <mergeCell ref="L32:Q32"/>
    <mergeCell ref="D33:F33"/>
  </mergeCells>
  <phoneticPr fontId="1"/>
  <pageMargins left="0.78740157480314965" right="0.59055118110236227" top="0.59055118110236227" bottom="0.59055118110236227" header="0.51181102362204722" footer="0.51181102362204722"/>
  <pageSetup paperSize="9"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K81"/>
  <sheetViews>
    <sheetView workbookViewId="0">
      <selection activeCell="U40" sqref="U40:Y40"/>
    </sheetView>
  </sheetViews>
  <sheetFormatPr baseColWidth="10" defaultColWidth="9" defaultRowHeight="18" customHeight="1"/>
  <cols>
    <col min="1" max="1" width="0.33203125" style="2" customWidth="1"/>
    <col min="2" max="3" width="3.1640625" style="2" customWidth="1"/>
    <col min="4" max="4" width="4" style="2" customWidth="1"/>
    <col min="5" max="5" width="3.33203125" style="2" customWidth="1"/>
    <col min="6" max="6" width="2.5" style="2" customWidth="1"/>
    <col min="7" max="7" width="1.6640625" style="2" customWidth="1"/>
    <col min="8" max="8" width="1.5" style="2" customWidth="1"/>
    <col min="9" max="9" width="2.5" style="2" customWidth="1"/>
    <col min="10" max="10" width="3.33203125" style="2" customWidth="1"/>
    <col min="11" max="11" width="2.5" style="2" customWidth="1"/>
    <col min="12" max="12" width="1" style="2" customWidth="1"/>
    <col min="13" max="13" width="3.33203125" style="2" customWidth="1"/>
    <col min="14" max="14" width="2.5" style="2" customWidth="1"/>
    <col min="15" max="15" width="1.83203125" style="2" customWidth="1"/>
    <col min="16" max="16" width="0.83203125" style="2" customWidth="1"/>
    <col min="17" max="17" width="4.1640625" style="2" customWidth="1"/>
    <col min="18" max="18" width="1.83203125" style="2" customWidth="1"/>
    <col min="19" max="19" width="2.5" style="2" customWidth="1"/>
    <col min="20" max="20" width="3.1640625" style="2" customWidth="1"/>
    <col min="21" max="21" width="1.33203125" style="2" customWidth="1"/>
    <col min="22" max="22" width="1.6640625" style="2" customWidth="1"/>
    <col min="23" max="24" width="2.6640625" style="2" customWidth="1"/>
    <col min="25" max="25" width="1.6640625" style="2" customWidth="1"/>
    <col min="26" max="26" width="2" style="2" customWidth="1"/>
    <col min="27" max="27" width="3.33203125" style="2" customWidth="1"/>
    <col min="28" max="28" width="2.5" style="2" customWidth="1"/>
    <col min="29" max="29" width="4.33203125" style="2" customWidth="1"/>
    <col min="30" max="30" width="3.83203125" style="2" customWidth="1"/>
    <col min="31" max="31" width="3" style="2" customWidth="1"/>
    <col min="32" max="32" width="5.33203125" style="2" customWidth="1"/>
    <col min="33" max="33" width="1.6640625" style="2" customWidth="1"/>
    <col min="34" max="34" width="6.83203125" style="2" customWidth="1"/>
    <col min="35" max="36" width="1.33203125" style="2" customWidth="1"/>
    <col min="37" max="16384" width="9" style="2"/>
  </cols>
  <sheetData>
    <row r="1" spans="2:36" ht="18" customHeight="1">
      <c r="B1" s="189" t="s">
        <v>169</v>
      </c>
      <c r="C1" s="190"/>
      <c r="D1" s="190"/>
      <c r="E1" s="190"/>
      <c r="F1" s="190"/>
      <c r="G1" s="190"/>
      <c r="H1" s="190"/>
      <c r="I1" s="190"/>
      <c r="J1" s="190"/>
      <c r="K1" s="190"/>
      <c r="L1" s="48"/>
      <c r="M1" s="5"/>
      <c r="N1" s="5"/>
      <c r="P1" s="278" t="s">
        <v>109</v>
      </c>
      <c r="Q1" s="278"/>
      <c r="R1" s="278"/>
      <c r="S1" s="278" t="s">
        <v>110</v>
      </c>
      <c r="T1" s="278"/>
      <c r="U1" s="278"/>
      <c r="V1" s="278" t="s">
        <v>162</v>
      </c>
      <c r="W1" s="278"/>
      <c r="X1" s="278"/>
      <c r="Y1" s="278" t="s">
        <v>164</v>
      </c>
      <c r="Z1" s="278"/>
      <c r="AA1" s="278"/>
      <c r="AB1" s="278" t="s">
        <v>163</v>
      </c>
      <c r="AC1" s="278"/>
      <c r="AD1" s="278" t="s">
        <v>165</v>
      </c>
      <c r="AE1" s="278"/>
      <c r="AF1" s="278" t="s">
        <v>166</v>
      </c>
      <c r="AG1" s="278"/>
      <c r="AH1" s="49" t="s">
        <v>111</v>
      </c>
    </row>
    <row r="2" spans="2:36" ht="18" customHeight="1" thickBot="1">
      <c r="B2" s="190"/>
      <c r="C2" s="190"/>
      <c r="D2" s="190"/>
      <c r="E2" s="190"/>
      <c r="F2" s="190"/>
      <c r="G2" s="190"/>
      <c r="H2" s="190"/>
      <c r="I2" s="190"/>
      <c r="J2" s="190"/>
      <c r="K2" s="190"/>
      <c r="L2" s="48"/>
      <c r="M2" s="5"/>
      <c r="N2" s="5"/>
      <c r="P2" s="515"/>
      <c r="Q2" s="515"/>
      <c r="R2" s="515"/>
      <c r="S2" s="507"/>
      <c r="T2" s="507"/>
      <c r="U2" s="507"/>
      <c r="V2" s="507"/>
      <c r="W2" s="507"/>
      <c r="X2" s="507"/>
      <c r="Y2" s="507"/>
      <c r="Z2" s="507"/>
      <c r="AA2" s="507"/>
      <c r="AB2" s="507"/>
      <c r="AC2" s="507"/>
      <c r="AD2" s="507"/>
      <c r="AE2" s="507"/>
      <c r="AF2" s="507"/>
      <c r="AG2" s="507"/>
      <c r="AH2" s="507"/>
    </row>
    <row r="3" spans="2:36" ht="18" customHeight="1" thickBot="1">
      <c r="B3" s="191" t="s">
        <v>112</v>
      </c>
      <c r="C3" s="191"/>
      <c r="D3" s="50" t="s">
        <v>358</v>
      </c>
      <c r="E3" s="17"/>
      <c r="F3" s="51" t="s">
        <v>113</v>
      </c>
      <c r="G3" s="508"/>
      <c r="H3" s="508"/>
      <c r="I3" s="52" t="s">
        <v>114</v>
      </c>
      <c r="J3" s="31"/>
      <c r="K3" s="53" t="s">
        <v>115</v>
      </c>
      <c r="L3" s="54"/>
      <c r="M3" s="32"/>
      <c r="N3" s="32"/>
      <c r="P3" s="515"/>
      <c r="Q3" s="515"/>
      <c r="R3" s="515"/>
      <c r="S3" s="507"/>
      <c r="T3" s="507"/>
      <c r="U3" s="507"/>
      <c r="V3" s="507"/>
      <c r="W3" s="507"/>
      <c r="X3" s="507"/>
      <c r="Y3" s="507"/>
      <c r="Z3" s="507"/>
      <c r="AA3" s="507"/>
      <c r="AB3" s="507"/>
      <c r="AC3" s="507"/>
      <c r="AD3" s="507"/>
      <c r="AE3" s="507"/>
      <c r="AF3" s="507"/>
      <c r="AG3" s="507"/>
      <c r="AH3" s="507"/>
    </row>
    <row r="4" spans="2:36" ht="9" customHeight="1"/>
    <row r="5" spans="2:36" ht="18" customHeight="1">
      <c r="B5" s="191" t="s">
        <v>121</v>
      </c>
      <c r="C5" s="191"/>
      <c r="D5" s="509" t="str">
        <f>IF(計画書!D10&lt;&gt;"",計画書!D10,"")</f>
        <v>【web開催】 
 　　＊＊地区　＊＊＊　部門　勉強会
  (募集期間：　＊月＊日～　＊月＊日）</v>
      </c>
      <c r="E5" s="510"/>
      <c r="F5" s="510"/>
      <c r="G5" s="510"/>
      <c r="H5" s="510"/>
      <c r="I5" s="510"/>
      <c r="J5" s="510"/>
      <c r="K5" s="510"/>
      <c r="L5" s="510"/>
      <c r="M5" s="510"/>
      <c r="N5" s="510"/>
      <c r="O5" s="510"/>
      <c r="P5" s="510"/>
      <c r="Q5" s="510"/>
      <c r="R5" s="510"/>
      <c r="S5" s="510"/>
      <c r="T5" s="510"/>
      <c r="U5" s="510"/>
      <c r="V5" s="511"/>
      <c r="W5" s="1"/>
      <c r="X5" s="191" t="s">
        <v>175</v>
      </c>
      <c r="Y5" s="191"/>
      <c r="Z5" s="191"/>
      <c r="AA5" s="365" t="str">
        <f>IF(計画書!D5&lt;&gt;"",計画書!D5,"")</f>
        <v/>
      </c>
      <c r="AB5" s="366"/>
      <c r="AC5" s="366"/>
      <c r="AD5" s="367"/>
      <c r="AE5" s="197" t="s">
        <v>116</v>
      </c>
      <c r="AF5" s="197"/>
      <c r="AG5" s="365" t="str">
        <f>IF(計画書!M5&lt;&gt;"",計画書!M5,"")</f>
        <v/>
      </c>
      <c r="AH5" s="367"/>
    </row>
    <row r="6" spans="2:36" ht="18" customHeight="1" thickBot="1">
      <c r="B6" s="6"/>
      <c r="C6" s="6"/>
      <c r="D6" s="512"/>
      <c r="E6" s="513"/>
      <c r="F6" s="513"/>
      <c r="G6" s="513"/>
      <c r="H6" s="513"/>
      <c r="I6" s="513"/>
      <c r="J6" s="513"/>
      <c r="K6" s="513"/>
      <c r="L6" s="513"/>
      <c r="M6" s="513"/>
      <c r="N6" s="513"/>
      <c r="O6" s="513"/>
      <c r="P6" s="513"/>
      <c r="Q6" s="513"/>
      <c r="R6" s="513"/>
      <c r="S6" s="513"/>
      <c r="T6" s="513"/>
      <c r="U6" s="513"/>
      <c r="V6" s="514"/>
      <c r="W6" s="1"/>
      <c r="X6" s="1"/>
      <c r="Y6" s="1"/>
      <c r="Z6" s="1"/>
      <c r="AA6" s="1"/>
      <c r="AB6" s="1"/>
      <c r="AC6" s="1"/>
      <c r="AD6" s="1"/>
      <c r="AE6" s="1"/>
      <c r="AF6" s="1"/>
    </row>
    <row r="7" spans="2:36" ht="18" customHeight="1" thickBot="1">
      <c r="B7" s="191" t="s">
        <v>123</v>
      </c>
      <c r="C7" s="191"/>
      <c r="D7" s="100" t="s">
        <v>358</v>
      </c>
      <c r="E7" s="37" t="str">
        <f>IF(計画書!E12&lt;&gt;"",計画書!E12,"")</f>
        <v/>
      </c>
      <c r="F7" s="101" t="s">
        <v>113</v>
      </c>
      <c r="G7" s="366" t="str">
        <f>IF(計画書!G12&lt;&gt;"",計画書!G12,"")</f>
        <v/>
      </c>
      <c r="H7" s="366"/>
      <c r="I7" s="101" t="s">
        <v>114</v>
      </c>
      <c r="J7" s="37" t="str">
        <f>IF(計画書!J12&lt;&gt;"",計画書!J12,"")</f>
        <v/>
      </c>
      <c r="K7" s="102" t="s">
        <v>124</v>
      </c>
      <c r="L7" s="101"/>
      <c r="M7" s="37" t="str">
        <f>IF(計画書!M12&lt;&gt;"",計画書!M12,"")</f>
        <v/>
      </c>
      <c r="N7" s="103" t="s">
        <v>125</v>
      </c>
      <c r="O7" s="103"/>
      <c r="P7" s="103"/>
      <c r="Q7" s="504" t="str">
        <f>IF(計画書!Q12&lt;&gt;"",計画書!Q12,"")</f>
        <v>：</v>
      </c>
      <c r="R7" s="504"/>
      <c r="S7" s="104" t="s">
        <v>168</v>
      </c>
      <c r="T7" s="504" t="str">
        <f>IF(計画書!T12&lt;&gt;"",計画書!T12,"")</f>
        <v>：</v>
      </c>
      <c r="U7" s="504"/>
      <c r="V7" s="505"/>
      <c r="W7" s="59"/>
      <c r="X7" s="191" t="s">
        <v>170</v>
      </c>
      <c r="Y7" s="191"/>
      <c r="Z7" s="192"/>
      <c r="AA7" s="281"/>
      <c r="AB7" s="506"/>
      <c r="AC7" s="506"/>
      <c r="AD7" s="282"/>
      <c r="AE7" s="326" t="s">
        <v>116</v>
      </c>
      <c r="AF7" s="265"/>
      <c r="AG7" s="240"/>
      <c r="AH7" s="241"/>
    </row>
    <row r="8" spans="2:36" ht="18" customHeight="1" thickBot="1">
      <c r="B8" s="191" t="s">
        <v>128</v>
      </c>
      <c r="C8" s="191"/>
      <c r="D8" s="501" t="str">
        <f>IF(計画書!D13&lt;&gt;"",計画書!D13,"")</f>
        <v/>
      </c>
      <c r="E8" s="502"/>
      <c r="F8" s="502"/>
      <c r="G8" s="502"/>
      <c r="H8" s="502"/>
      <c r="I8" s="502"/>
      <c r="J8" s="502"/>
      <c r="K8" s="502"/>
      <c r="L8" s="502"/>
      <c r="M8" s="502"/>
      <c r="N8" s="502"/>
      <c r="O8" s="502"/>
      <c r="P8" s="502"/>
      <c r="Q8" s="502"/>
      <c r="R8" s="502"/>
      <c r="S8" s="502"/>
      <c r="T8" s="502"/>
      <c r="U8" s="502"/>
      <c r="V8" s="503"/>
      <c r="W8" s="1"/>
      <c r="X8" s="191" t="s">
        <v>119</v>
      </c>
      <c r="Y8" s="191"/>
      <c r="Z8" s="192"/>
      <c r="AA8" s="310"/>
      <c r="AB8" s="206"/>
      <c r="AC8" s="206"/>
      <c r="AD8" s="206"/>
      <c r="AE8" s="206"/>
      <c r="AF8" s="206"/>
      <c r="AG8" s="206"/>
      <c r="AH8" s="311"/>
      <c r="AI8" s="90"/>
      <c r="AJ8" s="90"/>
    </row>
    <row r="9" spans="2:36" ht="18" customHeight="1" thickBot="1">
      <c r="B9" s="191" t="s">
        <v>118</v>
      </c>
      <c r="C9" s="191"/>
      <c r="D9" s="521" t="str">
        <f>IF(計画書!Z5&lt;&gt;"",計画書!Z5,"")</f>
        <v/>
      </c>
      <c r="E9" s="522"/>
      <c r="F9" s="522"/>
      <c r="G9" s="522"/>
      <c r="H9" s="522"/>
      <c r="I9" s="522"/>
      <c r="J9" s="523"/>
      <c r="K9" s="524" t="str">
        <f>IF(計画書!Z6&lt;&gt;"",計画書!Z6,"")</f>
        <v/>
      </c>
      <c r="L9" s="525"/>
      <c r="M9" s="525"/>
      <c r="N9" s="525"/>
      <c r="O9" s="525"/>
      <c r="P9" s="525"/>
      <c r="Q9" s="525"/>
      <c r="R9" s="526"/>
      <c r="S9" s="524" t="str">
        <f>IF(計画書!Z7&lt;&gt;"",計画書!Z7,"")</f>
        <v/>
      </c>
      <c r="T9" s="525"/>
      <c r="U9" s="525"/>
      <c r="V9" s="526"/>
      <c r="W9" s="1"/>
      <c r="X9" s="191" t="s">
        <v>120</v>
      </c>
      <c r="Y9" s="191"/>
      <c r="Z9" s="192"/>
      <c r="AA9" s="310"/>
      <c r="AB9" s="206"/>
      <c r="AC9" s="206"/>
      <c r="AD9" s="206"/>
      <c r="AE9" s="206"/>
      <c r="AF9" s="206"/>
      <c r="AG9" s="206"/>
      <c r="AH9" s="311"/>
      <c r="AI9" s="90"/>
      <c r="AJ9" s="90"/>
    </row>
    <row r="10" spans="2:36" ht="9" customHeight="1" thickBot="1">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row>
    <row r="11" spans="2:36" s="1" customFormat="1" ht="18" customHeight="1">
      <c r="B11" s="191" t="s">
        <v>183</v>
      </c>
      <c r="C11" s="191"/>
      <c r="D11" s="274" t="s">
        <v>185</v>
      </c>
      <c r="E11" s="275"/>
      <c r="F11" s="275"/>
      <c r="G11" s="488"/>
      <c r="H11" s="488"/>
      <c r="I11" s="488"/>
      <c r="J11" s="91" t="s">
        <v>184</v>
      </c>
      <c r="K11" s="69"/>
      <c r="L11" s="275" t="s">
        <v>186</v>
      </c>
      <c r="M11" s="275"/>
      <c r="N11" s="275"/>
      <c r="O11" s="275"/>
      <c r="P11" s="275"/>
      <c r="Q11" s="488"/>
      <c r="R11" s="488"/>
      <c r="S11" s="91" t="s">
        <v>184</v>
      </c>
      <c r="T11" s="69"/>
      <c r="U11" s="275" t="s">
        <v>187</v>
      </c>
      <c r="V11" s="275"/>
      <c r="W11" s="275"/>
      <c r="X11" s="275"/>
      <c r="Y11" s="275"/>
      <c r="Z11" s="488"/>
      <c r="AA11" s="488"/>
      <c r="AB11" s="91" t="s">
        <v>184</v>
      </c>
      <c r="AC11" s="275" t="s">
        <v>188</v>
      </c>
      <c r="AD11" s="275"/>
      <c r="AE11" s="275"/>
      <c r="AF11" s="47"/>
      <c r="AG11" s="91" t="s">
        <v>184</v>
      </c>
      <c r="AH11" s="92"/>
    </row>
    <row r="12" spans="2:36" s="1" customFormat="1" ht="18" customHeight="1" thickBot="1">
      <c r="D12" s="326" t="s">
        <v>189</v>
      </c>
      <c r="E12" s="264"/>
      <c r="F12" s="264"/>
      <c r="G12" s="489" t="str">
        <f>IF(G11+Q11+Z11+AF11=0,"",(G11+Q11+Z11+AF11))</f>
        <v/>
      </c>
      <c r="H12" s="489"/>
      <c r="I12" s="489"/>
      <c r="J12" s="93" t="s">
        <v>190</v>
      </c>
      <c r="K12" s="94"/>
      <c r="L12" s="490" t="s">
        <v>191</v>
      </c>
      <c r="M12" s="490"/>
      <c r="N12" s="490"/>
      <c r="O12" s="490"/>
      <c r="P12" s="490"/>
      <c r="Q12" s="490"/>
      <c r="R12" s="490"/>
      <c r="S12" s="490"/>
      <c r="T12" s="490"/>
      <c r="U12" s="490"/>
      <c r="V12" s="490"/>
      <c r="W12" s="490"/>
      <c r="X12" s="490"/>
      <c r="Y12" s="490"/>
      <c r="Z12" s="490"/>
      <c r="AA12" s="490"/>
      <c r="AB12" s="490"/>
      <c r="AC12" s="490"/>
      <c r="AD12" s="490"/>
      <c r="AE12" s="490"/>
      <c r="AF12" s="490"/>
      <c r="AG12" s="490"/>
      <c r="AH12" s="491"/>
    </row>
    <row r="13" spans="2:36" s="1" customFormat="1" ht="9" customHeight="1"/>
    <row r="14" spans="2:36" s="1" customFormat="1" ht="18" customHeight="1" thickBot="1">
      <c r="B14" s="6" t="s">
        <v>192</v>
      </c>
    </row>
    <row r="15" spans="2:36" s="1" customFormat="1" ht="18" customHeight="1">
      <c r="D15" s="492"/>
      <c r="E15" s="493"/>
      <c r="F15" s="493"/>
      <c r="G15" s="493"/>
      <c r="H15" s="493"/>
      <c r="I15" s="493"/>
      <c r="J15" s="493"/>
      <c r="K15" s="493"/>
      <c r="L15" s="493"/>
      <c r="M15" s="493"/>
      <c r="N15" s="493"/>
      <c r="O15" s="493"/>
      <c r="P15" s="493"/>
      <c r="Q15" s="493"/>
      <c r="R15" s="493"/>
      <c r="S15" s="493"/>
      <c r="T15" s="493"/>
      <c r="U15" s="493"/>
      <c r="V15" s="493"/>
      <c r="W15" s="493"/>
      <c r="X15" s="493"/>
      <c r="Y15" s="493"/>
      <c r="Z15" s="493"/>
      <c r="AA15" s="493"/>
      <c r="AB15" s="493"/>
      <c r="AC15" s="493"/>
      <c r="AD15" s="493"/>
      <c r="AE15" s="493"/>
      <c r="AF15" s="493"/>
      <c r="AG15" s="493"/>
      <c r="AH15" s="494"/>
    </row>
    <row r="16" spans="2:36" s="1" customFormat="1" ht="18" customHeight="1">
      <c r="D16" s="495"/>
      <c r="E16" s="496"/>
      <c r="F16" s="496"/>
      <c r="G16" s="496"/>
      <c r="H16" s="496"/>
      <c r="I16" s="496"/>
      <c r="J16" s="496"/>
      <c r="K16" s="496"/>
      <c r="L16" s="496"/>
      <c r="M16" s="496"/>
      <c r="N16" s="496"/>
      <c r="O16" s="496"/>
      <c r="P16" s="496"/>
      <c r="Q16" s="496"/>
      <c r="R16" s="496"/>
      <c r="S16" s="496"/>
      <c r="T16" s="496"/>
      <c r="U16" s="496"/>
      <c r="V16" s="496"/>
      <c r="W16" s="496"/>
      <c r="X16" s="496"/>
      <c r="Y16" s="496"/>
      <c r="Z16" s="496"/>
      <c r="AA16" s="496"/>
      <c r="AB16" s="496"/>
      <c r="AC16" s="496"/>
      <c r="AD16" s="496"/>
      <c r="AE16" s="496"/>
      <c r="AF16" s="496"/>
      <c r="AG16" s="496"/>
      <c r="AH16" s="497"/>
    </row>
    <row r="17" spans="2:34" s="1" customFormat="1" ht="18" customHeight="1">
      <c r="D17" s="495"/>
      <c r="E17" s="496"/>
      <c r="F17" s="496"/>
      <c r="G17" s="496"/>
      <c r="H17" s="496"/>
      <c r="I17" s="496"/>
      <c r="J17" s="496"/>
      <c r="K17" s="496"/>
      <c r="L17" s="496"/>
      <c r="M17" s="496"/>
      <c r="N17" s="496"/>
      <c r="O17" s="496"/>
      <c r="P17" s="496"/>
      <c r="Q17" s="496"/>
      <c r="R17" s="496"/>
      <c r="S17" s="496"/>
      <c r="T17" s="496"/>
      <c r="U17" s="496"/>
      <c r="V17" s="496"/>
      <c r="W17" s="496"/>
      <c r="X17" s="496"/>
      <c r="Y17" s="496"/>
      <c r="Z17" s="496"/>
      <c r="AA17" s="496"/>
      <c r="AB17" s="496"/>
      <c r="AC17" s="496"/>
      <c r="AD17" s="496"/>
      <c r="AE17" s="496"/>
      <c r="AF17" s="496"/>
      <c r="AG17" s="496"/>
      <c r="AH17" s="497"/>
    </row>
    <row r="18" spans="2:34" s="1" customFormat="1" ht="18" customHeight="1">
      <c r="D18" s="495"/>
      <c r="E18" s="496"/>
      <c r="F18" s="496"/>
      <c r="G18" s="496"/>
      <c r="H18" s="496"/>
      <c r="I18" s="496"/>
      <c r="J18" s="496"/>
      <c r="K18" s="496"/>
      <c r="L18" s="496"/>
      <c r="M18" s="496"/>
      <c r="N18" s="496"/>
      <c r="O18" s="496"/>
      <c r="P18" s="496"/>
      <c r="Q18" s="496"/>
      <c r="R18" s="496"/>
      <c r="S18" s="496"/>
      <c r="T18" s="496"/>
      <c r="U18" s="496"/>
      <c r="V18" s="496"/>
      <c r="W18" s="496"/>
      <c r="X18" s="496"/>
      <c r="Y18" s="496"/>
      <c r="Z18" s="496"/>
      <c r="AA18" s="496"/>
      <c r="AB18" s="496"/>
      <c r="AC18" s="496"/>
      <c r="AD18" s="496"/>
      <c r="AE18" s="496"/>
      <c r="AF18" s="496"/>
      <c r="AG18" s="496"/>
      <c r="AH18" s="497"/>
    </row>
    <row r="19" spans="2:34" s="1" customFormat="1" ht="18" customHeight="1">
      <c r="D19" s="495"/>
      <c r="E19" s="496"/>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7"/>
    </row>
    <row r="20" spans="2:34" s="1" customFormat="1" ht="18" customHeight="1">
      <c r="D20" s="495"/>
      <c r="E20" s="496"/>
      <c r="F20" s="496"/>
      <c r="G20" s="496"/>
      <c r="H20" s="496"/>
      <c r="I20" s="496"/>
      <c r="J20" s="496"/>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496"/>
      <c r="AH20" s="497"/>
    </row>
    <row r="21" spans="2:34" s="1" customFormat="1" ht="18" customHeight="1">
      <c r="D21" s="495"/>
      <c r="E21" s="496"/>
      <c r="F21" s="496"/>
      <c r="G21" s="496"/>
      <c r="H21" s="496"/>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7"/>
    </row>
    <row r="22" spans="2:34" s="1" customFormat="1" ht="18" customHeight="1" thickBot="1">
      <c r="D22" s="498"/>
      <c r="E22" s="499"/>
      <c r="F22" s="499"/>
      <c r="G22" s="499"/>
      <c r="H22" s="499"/>
      <c r="I22" s="499"/>
      <c r="J22" s="499"/>
      <c r="K22" s="499"/>
      <c r="L22" s="499"/>
      <c r="M22" s="499"/>
      <c r="N22" s="499"/>
      <c r="O22" s="499"/>
      <c r="P22" s="499"/>
      <c r="Q22" s="499"/>
      <c r="R22" s="499"/>
      <c r="S22" s="499"/>
      <c r="T22" s="499"/>
      <c r="U22" s="499"/>
      <c r="V22" s="499"/>
      <c r="W22" s="499"/>
      <c r="X22" s="499"/>
      <c r="Y22" s="499"/>
      <c r="Z22" s="499"/>
      <c r="AA22" s="499"/>
      <c r="AB22" s="499"/>
      <c r="AC22" s="499"/>
      <c r="AD22" s="499"/>
      <c r="AE22" s="499"/>
      <c r="AF22" s="499"/>
      <c r="AG22" s="499"/>
      <c r="AH22" s="500"/>
    </row>
    <row r="23" spans="2:34" s="1" customFormat="1" ht="9" customHeight="1"/>
    <row r="24" spans="2:34" s="1" customFormat="1" ht="18" customHeight="1" thickBot="1">
      <c r="B24" s="6" t="s">
        <v>21</v>
      </c>
    </row>
    <row r="25" spans="2:34" s="1" customFormat="1" ht="18" customHeight="1">
      <c r="D25" s="492"/>
      <c r="E25" s="493"/>
      <c r="F25" s="493"/>
      <c r="G25" s="493"/>
      <c r="H25" s="493"/>
      <c r="I25" s="493"/>
      <c r="J25" s="493"/>
      <c r="K25" s="493"/>
      <c r="L25" s="493"/>
      <c r="M25" s="493"/>
      <c r="N25" s="493"/>
      <c r="O25" s="493"/>
      <c r="P25" s="493"/>
      <c r="Q25" s="493"/>
      <c r="R25" s="493"/>
      <c r="S25" s="493"/>
      <c r="T25" s="493"/>
      <c r="U25" s="493"/>
      <c r="V25" s="493"/>
      <c r="W25" s="493"/>
      <c r="X25" s="493"/>
      <c r="Y25" s="493"/>
      <c r="Z25" s="493"/>
      <c r="AA25" s="493"/>
      <c r="AB25" s="493"/>
      <c r="AC25" s="493"/>
      <c r="AD25" s="493"/>
      <c r="AE25" s="493"/>
      <c r="AF25" s="493"/>
      <c r="AG25" s="493"/>
      <c r="AH25" s="494"/>
    </row>
    <row r="26" spans="2:34" s="1" customFormat="1" ht="18" customHeight="1">
      <c r="D26" s="495"/>
      <c r="E26" s="496"/>
      <c r="F26" s="496"/>
      <c r="G26" s="496"/>
      <c r="H26" s="496"/>
      <c r="I26" s="496"/>
      <c r="J26" s="496"/>
      <c r="K26" s="496"/>
      <c r="L26" s="496"/>
      <c r="M26" s="496"/>
      <c r="N26" s="496"/>
      <c r="O26" s="496"/>
      <c r="P26" s="496"/>
      <c r="Q26" s="496"/>
      <c r="R26" s="496"/>
      <c r="S26" s="496"/>
      <c r="T26" s="496"/>
      <c r="U26" s="496"/>
      <c r="V26" s="496"/>
      <c r="W26" s="496"/>
      <c r="X26" s="496"/>
      <c r="Y26" s="496"/>
      <c r="Z26" s="496"/>
      <c r="AA26" s="496"/>
      <c r="AB26" s="496"/>
      <c r="AC26" s="496"/>
      <c r="AD26" s="496"/>
      <c r="AE26" s="496"/>
      <c r="AF26" s="496"/>
      <c r="AG26" s="496"/>
      <c r="AH26" s="497"/>
    </row>
    <row r="27" spans="2:34" s="1" customFormat="1" ht="18" customHeight="1">
      <c r="D27" s="495"/>
      <c r="E27" s="496"/>
      <c r="F27" s="496"/>
      <c r="G27" s="496"/>
      <c r="H27" s="496"/>
      <c r="I27" s="496"/>
      <c r="J27" s="496"/>
      <c r="K27" s="496"/>
      <c r="L27" s="496"/>
      <c r="M27" s="496"/>
      <c r="N27" s="496"/>
      <c r="O27" s="496"/>
      <c r="P27" s="496"/>
      <c r="Q27" s="496"/>
      <c r="R27" s="496"/>
      <c r="S27" s="496"/>
      <c r="T27" s="496"/>
      <c r="U27" s="496"/>
      <c r="V27" s="496"/>
      <c r="W27" s="496"/>
      <c r="X27" s="496"/>
      <c r="Y27" s="496"/>
      <c r="Z27" s="496"/>
      <c r="AA27" s="496"/>
      <c r="AB27" s="496"/>
      <c r="AC27" s="496"/>
      <c r="AD27" s="496"/>
      <c r="AE27" s="496"/>
      <c r="AF27" s="496"/>
      <c r="AG27" s="496"/>
      <c r="AH27" s="497"/>
    </row>
    <row r="28" spans="2:34" s="1" customFormat="1" ht="18" customHeight="1">
      <c r="D28" s="495"/>
      <c r="E28" s="496"/>
      <c r="F28" s="496"/>
      <c r="G28" s="496"/>
      <c r="H28" s="496"/>
      <c r="I28" s="496"/>
      <c r="J28" s="496"/>
      <c r="K28" s="496"/>
      <c r="L28" s="496"/>
      <c r="M28" s="496"/>
      <c r="N28" s="496"/>
      <c r="O28" s="496"/>
      <c r="P28" s="496"/>
      <c r="Q28" s="496"/>
      <c r="R28" s="496"/>
      <c r="S28" s="496"/>
      <c r="T28" s="496"/>
      <c r="U28" s="496"/>
      <c r="V28" s="496"/>
      <c r="W28" s="496"/>
      <c r="X28" s="496"/>
      <c r="Y28" s="496"/>
      <c r="Z28" s="496"/>
      <c r="AA28" s="496"/>
      <c r="AB28" s="496"/>
      <c r="AC28" s="496"/>
      <c r="AD28" s="496"/>
      <c r="AE28" s="496"/>
      <c r="AF28" s="496"/>
      <c r="AG28" s="496"/>
      <c r="AH28" s="497"/>
    </row>
    <row r="29" spans="2:34" s="1" customFormat="1" ht="18" customHeight="1">
      <c r="D29" s="495"/>
      <c r="E29" s="496"/>
      <c r="F29" s="496"/>
      <c r="G29" s="496"/>
      <c r="H29" s="496"/>
      <c r="I29" s="496"/>
      <c r="J29" s="496"/>
      <c r="K29" s="496"/>
      <c r="L29" s="496"/>
      <c r="M29" s="496"/>
      <c r="N29" s="496"/>
      <c r="O29" s="496"/>
      <c r="P29" s="496"/>
      <c r="Q29" s="496"/>
      <c r="R29" s="496"/>
      <c r="S29" s="496"/>
      <c r="T29" s="496"/>
      <c r="U29" s="496"/>
      <c r="V29" s="496"/>
      <c r="W29" s="496"/>
      <c r="X29" s="496"/>
      <c r="Y29" s="496"/>
      <c r="Z29" s="496"/>
      <c r="AA29" s="496"/>
      <c r="AB29" s="496"/>
      <c r="AC29" s="496"/>
      <c r="AD29" s="496"/>
      <c r="AE29" s="496"/>
      <c r="AF29" s="496"/>
      <c r="AG29" s="496"/>
      <c r="AH29" s="497"/>
    </row>
    <row r="30" spans="2:34" s="1" customFormat="1" ht="18" customHeight="1">
      <c r="D30" s="495"/>
      <c r="E30" s="496"/>
      <c r="F30" s="496"/>
      <c r="G30" s="496"/>
      <c r="H30" s="496"/>
      <c r="I30" s="496"/>
      <c r="J30" s="496"/>
      <c r="K30" s="496"/>
      <c r="L30" s="496"/>
      <c r="M30" s="496"/>
      <c r="N30" s="496"/>
      <c r="O30" s="496"/>
      <c r="P30" s="496"/>
      <c r="Q30" s="496"/>
      <c r="R30" s="496"/>
      <c r="S30" s="496"/>
      <c r="T30" s="496"/>
      <c r="U30" s="496"/>
      <c r="V30" s="496"/>
      <c r="W30" s="496"/>
      <c r="X30" s="496"/>
      <c r="Y30" s="496"/>
      <c r="Z30" s="496"/>
      <c r="AA30" s="496"/>
      <c r="AB30" s="496"/>
      <c r="AC30" s="496"/>
      <c r="AD30" s="496"/>
      <c r="AE30" s="496"/>
      <c r="AF30" s="496"/>
      <c r="AG30" s="496"/>
      <c r="AH30" s="497"/>
    </row>
    <row r="31" spans="2:34" s="1" customFormat="1" ht="18" customHeight="1">
      <c r="D31" s="495"/>
      <c r="E31" s="496"/>
      <c r="F31" s="496"/>
      <c r="G31" s="496"/>
      <c r="H31" s="496"/>
      <c r="I31" s="496"/>
      <c r="J31" s="496"/>
      <c r="K31" s="496"/>
      <c r="L31" s="496"/>
      <c r="M31" s="496"/>
      <c r="N31" s="496"/>
      <c r="O31" s="496"/>
      <c r="P31" s="496"/>
      <c r="Q31" s="496"/>
      <c r="R31" s="496"/>
      <c r="S31" s="496"/>
      <c r="T31" s="496"/>
      <c r="U31" s="496"/>
      <c r="V31" s="496"/>
      <c r="W31" s="496"/>
      <c r="X31" s="496"/>
      <c r="Y31" s="496"/>
      <c r="Z31" s="496"/>
      <c r="AA31" s="496"/>
      <c r="AB31" s="496"/>
      <c r="AC31" s="496"/>
      <c r="AD31" s="496"/>
      <c r="AE31" s="496"/>
      <c r="AF31" s="496"/>
      <c r="AG31" s="496"/>
      <c r="AH31" s="497"/>
    </row>
    <row r="32" spans="2:34" s="1" customFormat="1" ht="18" customHeight="1">
      <c r="D32" s="495"/>
      <c r="E32" s="496"/>
      <c r="F32" s="496"/>
      <c r="G32" s="496"/>
      <c r="H32" s="496"/>
      <c r="I32" s="496"/>
      <c r="J32" s="496"/>
      <c r="K32" s="496"/>
      <c r="L32" s="496"/>
      <c r="M32" s="496"/>
      <c r="N32" s="496"/>
      <c r="O32" s="496"/>
      <c r="P32" s="496"/>
      <c r="Q32" s="496"/>
      <c r="R32" s="496"/>
      <c r="S32" s="496"/>
      <c r="T32" s="496"/>
      <c r="U32" s="496"/>
      <c r="V32" s="496"/>
      <c r="W32" s="496"/>
      <c r="X32" s="496"/>
      <c r="Y32" s="496"/>
      <c r="Z32" s="496"/>
      <c r="AA32" s="496"/>
      <c r="AB32" s="496"/>
      <c r="AC32" s="496"/>
      <c r="AD32" s="496"/>
      <c r="AE32" s="496"/>
      <c r="AF32" s="496"/>
      <c r="AG32" s="496"/>
      <c r="AH32" s="497"/>
    </row>
    <row r="33" spans="2:37" s="1" customFormat="1" ht="18" customHeight="1">
      <c r="D33" s="495"/>
      <c r="E33" s="496"/>
      <c r="F33" s="496"/>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7"/>
    </row>
    <row r="34" spans="2:37" s="1" customFormat="1" ht="18" customHeight="1">
      <c r="D34" s="495"/>
      <c r="E34" s="496"/>
      <c r="F34" s="496"/>
      <c r="G34" s="496"/>
      <c r="H34" s="496"/>
      <c r="I34" s="496"/>
      <c r="J34" s="496"/>
      <c r="K34" s="496"/>
      <c r="L34" s="496"/>
      <c r="M34" s="496"/>
      <c r="N34" s="496"/>
      <c r="O34" s="496"/>
      <c r="P34" s="496"/>
      <c r="Q34" s="496"/>
      <c r="R34" s="496"/>
      <c r="S34" s="496"/>
      <c r="T34" s="496"/>
      <c r="U34" s="496"/>
      <c r="V34" s="496"/>
      <c r="W34" s="496"/>
      <c r="X34" s="496"/>
      <c r="Y34" s="496"/>
      <c r="Z34" s="496"/>
      <c r="AA34" s="496"/>
      <c r="AB34" s="496"/>
      <c r="AC34" s="496"/>
      <c r="AD34" s="496"/>
      <c r="AE34" s="496"/>
      <c r="AF34" s="496"/>
      <c r="AG34" s="496"/>
      <c r="AH34" s="497"/>
    </row>
    <row r="35" spans="2:37" s="1" customFormat="1" ht="18" customHeight="1">
      <c r="D35" s="495"/>
      <c r="E35" s="496"/>
      <c r="F35" s="496"/>
      <c r="G35" s="496"/>
      <c r="H35" s="496"/>
      <c r="I35" s="496"/>
      <c r="J35" s="496"/>
      <c r="K35" s="496"/>
      <c r="L35" s="496"/>
      <c r="M35" s="496"/>
      <c r="N35" s="496"/>
      <c r="O35" s="496"/>
      <c r="P35" s="496"/>
      <c r="Q35" s="496"/>
      <c r="R35" s="496"/>
      <c r="S35" s="496"/>
      <c r="T35" s="496"/>
      <c r="U35" s="496"/>
      <c r="V35" s="496"/>
      <c r="W35" s="496"/>
      <c r="X35" s="496"/>
      <c r="Y35" s="496"/>
      <c r="Z35" s="496"/>
      <c r="AA35" s="496"/>
      <c r="AB35" s="496"/>
      <c r="AC35" s="496"/>
      <c r="AD35" s="496"/>
      <c r="AE35" s="496"/>
      <c r="AF35" s="496"/>
      <c r="AG35" s="496"/>
      <c r="AH35" s="497"/>
    </row>
    <row r="36" spans="2:37" s="1" customFormat="1" ht="18" customHeight="1" thickBot="1">
      <c r="D36" s="498"/>
      <c r="E36" s="499"/>
      <c r="F36" s="499"/>
      <c r="G36" s="499"/>
      <c r="H36" s="499"/>
      <c r="I36" s="499"/>
      <c r="J36" s="499"/>
      <c r="K36" s="499"/>
      <c r="L36" s="499"/>
      <c r="M36" s="499"/>
      <c r="N36" s="499"/>
      <c r="O36" s="499"/>
      <c r="P36" s="499"/>
      <c r="Q36" s="499"/>
      <c r="R36" s="499"/>
      <c r="S36" s="499"/>
      <c r="T36" s="499"/>
      <c r="U36" s="499"/>
      <c r="V36" s="499"/>
      <c r="W36" s="499"/>
      <c r="X36" s="499"/>
      <c r="Y36" s="499"/>
      <c r="Z36" s="499"/>
      <c r="AA36" s="499"/>
      <c r="AB36" s="499"/>
      <c r="AC36" s="499"/>
      <c r="AD36" s="499"/>
      <c r="AE36" s="499"/>
      <c r="AF36" s="499"/>
      <c r="AG36" s="499"/>
      <c r="AH36" s="500"/>
    </row>
    <row r="37" spans="2:37" s="1" customFormat="1" ht="9" customHeight="1"/>
    <row r="38" spans="2:37" ht="18" customHeight="1">
      <c r="B38" s="306" t="s">
        <v>176</v>
      </c>
      <c r="C38" s="306"/>
    </row>
    <row r="39" spans="2:37" ht="18" customHeight="1" thickBot="1">
      <c r="B39" s="191" t="s">
        <v>173</v>
      </c>
      <c r="C39" s="191"/>
      <c r="D39" s="191"/>
      <c r="E39" s="191" t="s">
        <v>177</v>
      </c>
      <c r="F39" s="191"/>
      <c r="G39" s="191"/>
      <c r="H39" s="233" t="s">
        <v>178</v>
      </c>
      <c r="I39" s="233"/>
      <c r="J39" s="233"/>
      <c r="K39" s="233"/>
      <c r="M39" s="6" t="s">
        <v>174</v>
      </c>
      <c r="N39" s="6"/>
      <c r="O39" s="6"/>
      <c r="P39" s="6"/>
      <c r="Q39" s="6"/>
      <c r="R39" s="191" t="s">
        <v>180</v>
      </c>
      <c r="S39" s="191"/>
      <c r="T39" s="191"/>
      <c r="U39" s="191" t="s">
        <v>178</v>
      </c>
      <c r="V39" s="451"/>
      <c r="W39" s="451"/>
      <c r="X39" s="451"/>
      <c r="Y39" s="451"/>
      <c r="Z39" s="233" t="s">
        <v>144</v>
      </c>
      <c r="AA39" s="233"/>
      <c r="AB39" s="233"/>
      <c r="AC39" s="233"/>
      <c r="AD39" s="233"/>
      <c r="AE39" s="233"/>
      <c r="AF39" s="233"/>
      <c r="AG39" s="233"/>
      <c r="AH39" s="233"/>
      <c r="AK39" s="2" t="s">
        <v>348</v>
      </c>
    </row>
    <row r="40" spans="2:37" ht="18" customHeight="1" thickBot="1">
      <c r="B40" s="208" t="s">
        <v>146</v>
      </c>
      <c r="C40" s="208"/>
      <c r="D40" s="208"/>
      <c r="E40" s="477">
        <f>計画書!H43</f>
        <v>0</v>
      </c>
      <c r="F40" s="478"/>
      <c r="G40" s="479"/>
      <c r="H40" s="480">
        <v>0</v>
      </c>
      <c r="I40" s="481"/>
      <c r="J40" s="481"/>
      <c r="K40" s="482"/>
      <c r="M40" s="449" t="s">
        <v>145</v>
      </c>
      <c r="N40" s="449"/>
      <c r="O40" s="449"/>
      <c r="P40" s="449"/>
      <c r="Q40" s="450"/>
      <c r="R40" s="477">
        <f>計画書!Z43</f>
        <v>0</v>
      </c>
      <c r="S40" s="478"/>
      <c r="T40" s="479"/>
      <c r="U40" s="483">
        <v>0</v>
      </c>
      <c r="V40" s="484"/>
      <c r="W40" s="484"/>
      <c r="X40" s="484"/>
      <c r="Y40" s="485"/>
      <c r="Z40" s="486"/>
      <c r="AA40" s="486"/>
      <c r="AB40" s="486"/>
      <c r="AC40" s="486"/>
      <c r="AD40" s="486"/>
      <c r="AE40" s="486"/>
      <c r="AF40" s="486"/>
      <c r="AG40" s="486"/>
      <c r="AH40" s="487"/>
      <c r="AK40" s="2" t="s">
        <v>349</v>
      </c>
    </row>
    <row r="41" spans="2:37" ht="18" customHeight="1">
      <c r="B41" s="208" t="s">
        <v>148</v>
      </c>
      <c r="C41" s="360"/>
      <c r="D41" s="360"/>
      <c r="E41" s="422">
        <f>計画書!H44</f>
        <v>0</v>
      </c>
      <c r="F41" s="465"/>
      <c r="G41" s="466"/>
      <c r="H41" s="236">
        <v>0</v>
      </c>
      <c r="I41" s="237"/>
      <c r="J41" s="237"/>
      <c r="K41" s="467"/>
      <c r="M41" s="449" t="s">
        <v>283</v>
      </c>
      <c r="N41" s="449"/>
      <c r="O41" s="449"/>
      <c r="P41" s="449"/>
      <c r="Q41" s="450"/>
      <c r="R41" s="422">
        <f>計画書!Z44</f>
        <v>0</v>
      </c>
      <c r="S41" s="423"/>
      <c r="T41" s="423"/>
      <c r="U41" s="474">
        <f>'謝礼金明細書 '!G19</f>
        <v>0</v>
      </c>
      <c r="V41" s="475"/>
      <c r="W41" s="475"/>
      <c r="X41" s="475"/>
      <c r="Y41" s="476"/>
      <c r="Z41" s="456"/>
      <c r="AA41" s="429"/>
      <c r="AB41" s="429"/>
      <c r="AC41" s="429"/>
      <c r="AD41" s="429"/>
      <c r="AE41" s="429"/>
      <c r="AF41" s="429"/>
      <c r="AG41" s="429"/>
      <c r="AH41" s="430"/>
    </row>
    <row r="42" spans="2:37" ht="18" customHeight="1">
      <c r="B42" s="208" t="s">
        <v>149</v>
      </c>
      <c r="C42" s="360"/>
      <c r="D42" s="360"/>
      <c r="E42" s="422">
        <f>計画書!H45</f>
        <v>0</v>
      </c>
      <c r="F42" s="465"/>
      <c r="G42" s="466"/>
      <c r="H42" s="236">
        <v>0</v>
      </c>
      <c r="I42" s="237"/>
      <c r="J42" s="237"/>
      <c r="K42" s="467"/>
      <c r="M42" s="449" t="s">
        <v>64</v>
      </c>
      <c r="N42" s="449"/>
      <c r="O42" s="449"/>
      <c r="P42" s="449"/>
      <c r="Q42" s="450"/>
      <c r="R42" s="422">
        <f>計画書!Z45</f>
        <v>0</v>
      </c>
      <c r="S42" s="423"/>
      <c r="T42" s="423"/>
      <c r="U42" s="453">
        <f>'謝礼金明細書 '!F19</f>
        <v>0</v>
      </c>
      <c r="V42" s="454"/>
      <c r="W42" s="454"/>
      <c r="X42" s="454"/>
      <c r="Y42" s="455"/>
      <c r="Z42" s="456"/>
      <c r="AA42" s="429"/>
      <c r="AB42" s="429"/>
      <c r="AC42" s="429"/>
      <c r="AD42" s="429"/>
      <c r="AE42" s="429"/>
      <c r="AF42" s="429"/>
      <c r="AG42" s="429"/>
      <c r="AH42" s="430"/>
      <c r="AK42" s="2" t="s">
        <v>350</v>
      </c>
    </row>
    <row r="43" spans="2:37" ht="18" customHeight="1">
      <c r="B43" s="208" t="s">
        <v>150</v>
      </c>
      <c r="C43" s="360"/>
      <c r="D43" s="360"/>
      <c r="E43" s="422">
        <f>計画書!H46</f>
        <v>0</v>
      </c>
      <c r="F43" s="465"/>
      <c r="G43" s="466"/>
      <c r="H43" s="236">
        <v>0</v>
      </c>
      <c r="I43" s="237"/>
      <c r="J43" s="237"/>
      <c r="K43" s="467"/>
      <c r="M43" s="472" t="s">
        <v>66</v>
      </c>
      <c r="N43" s="472"/>
      <c r="O43" s="472"/>
      <c r="P43" s="472"/>
      <c r="Q43" s="473"/>
      <c r="R43" s="468">
        <f>計画書!Z46</f>
        <v>0</v>
      </c>
      <c r="S43" s="469"/>
      <c r="T43" s="469"/>
      <c r="U43" s="470">
        <f>講師交通費!D29</f>
        <v>0</v>
      </c>
      <c r="V43" s="441"/>
      <c r="W43" s="441"/>
      <c r="X43" s="441"/>
      <c r="Y43" s="471"/>
      <c r="Z43" s="428"/>
      <c r="AA43" s="429"/>
      <c r="AB43" s="429"/>
      <c r="AC43" s="429"/>
      <c r="AD43" s="429"/>
      <c r="AE43" s="429"/>
      <c r="AF43" s="429"/>
      <c r="AG43" s="429"/>
      <c r="AH43" s="430"/>
    </row>
    <row r="44" spans="2:37" ht="18" customHeight="1" thickBot="1">
      <c r="B44" s="208" t="s">
        <v>152</v>
      </c>
      <c r="C44" s="360"/>
      <c r="D44" s="360"/>
      <c r="E44" s="443">
        <f>計画書!H47</f>
        <v>0</v>
      </c>
      <c r="F44" s="457"/>
      <c r="G44" s="458"/>
      <c r="H44" s="459">
        <v>0</v>
      </c>
      <c r="I44" s="460"/>
      <c r="J44" s="460"/>
      <c r="K44" s="461"/>
      <c r="M44" s="449" t="s">
        <v>151</v>
      </c>
      <c r="N44" s="449"/>
      <c r="O44" s="449"/>
      <c r="P44" s="449"/>
      <c r="Q44" s="450"/>
      <c r="R44" s="422">
        <f>計画書!Z47</f>
        <v>0</v>
      </c>
      <c r="S44" s="423"/>
      <c r="T44" s="423"/>
      <c r="U44" s="462">
        <f>会議明細書!F29</f>
        <v>0</v>
      </c>
      <c r="V44" s="463"/>
      <c r="W44" s="463"/>
      <c r="X44" s="463"/>
      <c r="Y44" s="464"/>
      <c r="Z44" s="456"/>
      <c r="AA44" s="429"/>
      <c r="AB44" s="429"/>
      <c r="AC44" s="429"/>
      <c r="AD44" s="429"/>
      <c r="AE44" s="429"/>
      <c r="AF44" s="429"/>
      <c r="AG44" s="429"/>
      <c r="AH44" s="430"/>
    </row>
    <row r="45" spans="2:37" ht="18" customHeight="1">
      <c r="B45" s="234" t="s">
        <v>179</v>
      </c>
      <c r="C45" s="451"/>
      <c r="D45" s="452"/>
      <c r="E45" s="415">
        <f>SUM(E40:G44)</f>
        <v>0</v>
      </c>
      <c r="F45" s="418"/>
      <c r="G45" s="419"/>
      <c r="H45" s="214">
        <f>SUM(H40:J44)</f>
        <v>0</v>
      </c>
      <c r="I45" s="215"/>
      <c r="J45" s="215"/>
      <c r="K45" s="225"/>
      <c r="M45" s="449" t="s">
        <v>65</v>
      </c>
      <c r="N45" s="449"/>
      <c r="O45" s="449"/>
      <c r="P45" s="449"/>
      <c r="Q45" s="450"/>
      <c r="R45" s="422">
        <f>計画書!Z48</f>
        <v>0</v>
      </c>
      <c r="S45" s="423"/>
      <c r="T45" s="423"/>
      <c r="U45" s="453">
        <f>実務委員等明細書!D29</f>
        <v>0</v>
      </c>
      <c r="V45" s="454"/>
      <c r="W45" s="454"/>
      <c r="X45" s="454"/>
      <c r="Y45" s="455"/>
      <c r="Z45" s="456"/>
      <c r="AA45" s="429"/>
      <c r="AB45" s="429"/>
      <c r="AC45" s="429"/>
      <c r="AD45" s="429"/>
      <c r="AE45" s="429"/>
      <c r="AF45" s="429"/>
      <c r="AG45" s="429"/>
      <c r="AH45" s="430"/>
    </row>
    <row r="46" spans="2:37" ht="18" customHeight="1" thickBot="1">
      <c r="B46" s="516"/>
      <c r="C46" s="516"/>
      <c r="D46" s="516"/>
      <c r="E46"/>
      <c r="F46"/>
      <c r="G46"/>
      <c r="H46"/>
      <c r="I46"/>
      <c r="J46"/>
      <c r="K46"/>
      <c r="L46" s="95"/>
      <c r="M46" s="517" t="s">
        <v>59</v>
      </c>
      <c r="N46" s="517"/>
      <c r="O46" s="517"/>
      <c r="P46" s="517"/>
      <c r="Q46" s="518"/>
      <c r="R46" s="422">
        <f>計画書!Z49</f>
        <v>0</v>
      </c>
      <c r="S46" s="423"/>
      <c r="T46" s="423"/>
      <c r="U46" s="519">
        <f>実務委員等明細書!E29</f>
        <v>0</v>
      </c>
      <c r="V46" s="447"/>
      <c r="W46" s="447"/>
      <c r="X46" s="447"/>
      <c r="Y46" s="520"/>
      <c r="Z46" s="428"/>
      <c r="AA46" s="429"/>
      <c r="AB46" s="429"/>
      <c r="AC46" s="429"/>
      <c r="AD46" s="429"/>
      <c r="AE46" s="429"/>
      <c r="AF46" s="429"/>
      <c r="AG46" s="429"/>
      <c r="AH46" s="430"/>
    </row>
    <row r="47" spans="2:37" ht="18" customHeight="1" thickBot="1">
      <c r="B47" s="421" t="s">
        <v>181</v>
      </c>
      <c r="C47" s="421"/>
      <c r="D47" s="421"/>
      <c r="E47"/>
      <c r="F47"/>
      <c r="G47"/>
      <c r="H47"/>
      <c r="I47"/>
      <c r="J47"/>
      <c r="K47"/>
      <c r="L47" s="95"/>
      <c r="M47" s="449" t="s">
        <v>153</v>
      </c>
      <c r="N47" s="449"/>
      <c r="O47" s="449"/>
      <c r="P47" s="449"/>
      <c r="Q47" s="450"/>
      <c r="R47" s="422">
        <f>計画書!Z50</f>
        <v>0</v>
      </c>
      <c r="S47" s="423"/>
      <c r="T47" s="424"/>
      <c r="U47" s="425">
        <v>0</v>
      </c>
      <c r="V47" s="426"/>
      <c r="W47" s="426"/>
      <c r="X47" s="426"/>
      <c r="Y47" s="427"/>
      <c r="Z47" s="428"/>
      <c r="AA47" s="429"/>
      <c r="AB47" s="429"/>
      <c r="AC47" s="429"/>
      <c r="AD47" s="429"/>
      <c r="AE47" s="429"/>
      <c r="AF47" s="429"/>
      <c r="AG47" s="429"/>
      <c r="AH47" s="430"/>
    </row>
    <row r="48" spans="2:37" ht="18" customHeight="1">
      <c r="B48" s="431"/>
      <c r="C48" s="432"/>
      <c r="D48" s="432"/>
      <c r="E48" s="432"/>
      <c r="F48" s="432"/>
      <c r="G48" s="432"/>
      <c r="H48" s="432"/>
      <c r="I48" s="432"/>
      <c r="J48" s="432"/>
      <c r="K48" s="433"/>
      <c r="L48" s="95"/>
      <c r="M48" s="449" t="s">
        <v>154</v>
      </c>
      <c r="N48" s="449"/>
      <c r="O48" s="449"/>
      <c r="P48" s="449"/>
      <c r="Q48" s="450"/>
      <c r="R48" s="422">
        <f>計画書!Z51</f>
        <v>0</v>
      </c>
      <c r="S48" s="423"/>
      <c r="T48" s="424"/>
      <c r="U48" s="440">
        <v>0</v>
      </c>
      <c r="V48" s="441"/>
      <c r="W48" s="441"/>
      <c r="X48" s="441"/>
      <c r="Y48" s="442"/>
      <c r="Z48" s="428"/>
      <c r="AA48" s="429"/>
      <c r="AB48" s="429"/>
      <c r="AC48" s="429"/>
      <c r="AD48" s="429"/>
      <c r="AE48" s="429"/>
      <c r="AF48" s="429"/>
      <c r="AG48" s="429"/>
      <c r="AH48" s="430"/>
    </row>
    <row r="49" spans="2:34" ht="18" customHeight="1" thickBot="1">
      <c r="B49" s="434"/>
      <c r="C49" s="435"/>
      <c r="D49" s="435"/>
      <c r="E49" s="435"/>
      <c r="F49" s="435"/>
      <c r="G49" s="435"/>
      <c r="H49" s="435"/>
      <c r="I49" s="435"/>
      <c r="J49" s="435"/>
      <c r="K49" s="436"/>
      <c r="L49" s="95"/>
      <c r="M49" s="449" t="s">
        <v>155</v>
      </c>
      <c r="N49" s="449"/>
      <c r="O49" s="449"/>
      <c r="P49" s="449"/>
      <c r="Q49" s="450"/>
      <c r="R49" s="443">
        <f>計画書!Z52</f>
        <v>0</v>
      </c>
      <c r="S49" s="444"/>
      <c r="T49" s="445"/>
      <c r="U49" s="446">
        <v>0</v>
      </c>
      <c r="V49" s="447"/>
      <c r="W49" s="447"/>
      <c r="X49" s="447"/>
      <c r="Y49" s="448"/>
      <c r="Z49" s="412"/>
      <c r="AA49" s="413"/>
      <c r="AB49" s="413"/>
      <c r="AC49" s="413"/>
      <c r="AD49" s="413"/>
      <c r="AE49" s="413"/>
      <c r="AF49" s="413"/>
      <c r="AG49" s="413"/>
      <c r="AH49" s="414"/>
    </row>
    <row r="50" spans="2:34" ht="18" customHeight="1" thickBot="1">
      <c r="B50" s="437"/>
      <c r="C50" s="438"/>
      <c r="D50" s="438"/>
      <c r="E50" s="438"/>
      <c r="F50" s="438"/>
      <c r="G50" s="438"/>
      <c r="H50" s="438"/>
      <c r="I50" s="438"/>
      <c r="J50" s="438"/>
      <c r="K50" s="439"/>
      <c r="L50" s="95"/>
      <c r="M50" s="449" t="s">
        <v>284</v>
      </c>
      <c r="N50" s="449"/>
      <c r="O50" s="449"/>
      <c r="P50" s="449"/>
      <c r="Q50" s="450"/>
      <c r="R50" s="415">
        <f>SUM(R40:T49)</f>
        <v>0</v>
      </c>
      <c r="S50" s="416"/>
      <c r="T50" s="416"/>
      <c r="U50" s="417">
        <f>SUM(U40:Y49)</f>
        <v>0</v>
      </c>
      <c r="V50" s="418"/>
      <c r="W50" s="418"/>
      <c r="X50" s="418"/>
      <c r="Y50" s="419"/>
    </row>
    <row r="51" spans="2:34" ht="6" customHeight="1"/>
    <row r="52" spans="2:34" ht="18" customHeight="1">
      <c r="B52" s="420" t="s">
        <v>182</v>
      </c>
      <c r="C52" s="420"/>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row>
    <row r="54" spans="2:34" ht="18" customHeight="1">
      <c r="B54" s="191" t="s">
        <v>121</v>
      </c>
      <c r="C54" s="191"/>
      <c r="D54" s="509" t="str">
        <f>IF(計画書!D10&lt;&gt;"",計画書!D10,"")</f>
        <v>【web開催】 
 　　＊＊地区　＊＊＊　部門　勉強会
  (募集期間：　＊月＊日～　＊月＊日）</v>
      </c>
      <c r="E54" s="510"/>
      <c r="F54" s="510"/>
      <c r="G54" s="510"/>
      <c r="H54" s="510"/>
      <c r="I54" s="510"/>
      <c r="J54" s="510"/>
      <c r="K54" s="510"/>
      <c r="L54" s="510"/>
      <c r="M54" s="510"/>
      <c r="N54" s="510"/>
      <c r="O54" s="510"/>
      <c r="P54" s="510"/>
      <c r="Q54" s="510"/>
      <c r="R54" s="510"/>
      <c r="S54" s="510"/>
      <c r="T54" s="510"/>
      <c r="U54" s="510"/>
      <c r="V54" s="511"/>
      <c r="Z54" s="180" t="s">
        <v>244</v>
      </c>
      <c r="AA54" s="180"/>
      <c r="AB54" s="180"/>
      <c r="AC54" s="180"/>
      <c r="AD54" s="180"/>
      <c r="AE54" s="180"/>
      <c r="AF54" s="180"/>
      <c r="AG54" s="180"/>
      <c r="AH54" s="180"/>
    </row>
    <row r="55" spans="2:34" ht="18" customHeight="1">
      <c r="B55" s="6"/>
      <c r="C55" s="6"/>
      <c r="D55" s="512"/>
      <c r="E55" s="513"/>
      <c r="F55" s="513"/>
      <c r="G55" s="513"/>
      <c r="H55" s="513"/>
      <c r="I55" s="513"/>
      <c r="J55" s="513"/>
      <c r="K55" s="513"/>
      <c r="L55" s="513"/>
      <c r="M55" s="513"/>
      <c r="N55" s="513"/>
      <c r="O55" s="513"/>
      <c r="P55" s="513"/>
      <c r="Q55" s="513"/>
      <c r="R55" s="513"/>
      <c r="S55" s="513"/>
      <c r="T55" s="513"/>
      <c r="U55" s="513"/>
      <c r="V55" s="514"/>
      <c r="Z55" s="180"/>
      <c r="AA55" s="180"/>
      <c r="AB55" s="180"/>
      <c r="AC55" s="180"/>
      <c r="AD55" s="180"/>
      <c r="AE55" s="180"/>
      <c r="AF55" s="180"/>
      <c r="AG55" s="180"/>
      <c r="AH55" s="180"/>
    </row>
    <row r="57" spans="2:34" ht="18" customHeight="1">
      <c r="B57" s="261" t="s">
        <v>251</v>
      </c>
      <c r="C57" s="261"/>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row>
    <row r="58" spans="2:34" ht="18" customHeight="1">
      <c r="B58" s="261" t="s">
        <v>248</v>
      </c>
      <c r="C58" s="360"/>
      <c r="D58" s="360"/>
      <c r="E58" s="360"/>
      <c r="F58" s="360"/>
      <c r="G58" s="360"/>
      <c r="H58" s="360"/>
      <c r="I58" s="360"/>
      <c r="J58" s="360"/>
      <c r="K58" s="360"/>
      <c r="L58" s="360"/>
      <c r="M58" s="360"/>
      <c r="N58" s="360"/>
      <c r="O58" s="360"/>
      <c r="P58" s="360"/>
      <c r="Q58" s="360"/>
      <c r="R58" s="360"/>
      <c r="S58" s="360"/>
      <c r="T58" s="360"/>
      <c r="U58" s="360"/>
      <c r="V58" s="360"/>
      <c r="W58" s="360"/>
      <c r="X58" s="360"/>
      <c r="Y58" s="360"/>
      <c r="Z58" s="360"/>
      <c r="AA58" s="360"/>
      <c r="AB58" s="360"/>
      <c r="AC58" s="360"/>
      <c r="AD58" s="360"/>
      <c r="AE58" s="360"/>
      <c r="AF58" s="360"/>
      <c r="AG58" s="360"/>
      <c r="AH58" s="360"/>
    </row>
    <row r="60" spans="2:34" ht="18" customHeight="1">
      <c r="B60" s="370" t="s">
        <v>245</v>
      </c>
      <c r="C60" s="370"/>
      <c r="D60" s="370"/>
      <c r="E60" s="370"/>
      <c r="F60" s="370"/>
      <c r="G60" s="370"/>
      <c r="H60" s="370"/>
      <c r="I60" s="370"/>
      <c r="J60" s="370"/>
    </row>
    <row r="61" spans="2:34" ht="18" customHeight="1">
      <c r="B61" s="99"/>
      <c r="C61" s="99"/>
      <c r="D61" s="99"/>
      <c r="E61" s="99"/>
      <c r="F61" s="99"/>
      <c r="G61" s="99"/>
      <c r="H61" s="99"/>
      <c r="I61" s="99"/>
      <c r="J61" s="99"/>
    </row>
    <row r="62" spans="2:34" ht="18" customHeight="1">
      <c r="B62" s="99"/>
      <c r="C62" s="99"/>
      <c r="D62" s="99"/>
      <c r="E62" s="99"/>
      <c r="F62" s="99"/>
      <c r="G62" s="99"/>
      <c r="H62" s="99"/>
      <c r="I62" s="99"/>
      <c r="J62" s="99"/>
    </row>
    <row r="63" spans="2:34" ht="18" customHeight="1">
      <c r="B63" s="99"/>
      <c r="C63" s="99"/>
      <c r="D63" s="99"/>
      <c r="E63" s="99"/>
      <c r="F63" s="99"/>
      <c r="G63" s="99"/>
      <c r="H63" s="99"/>
      <c r="I63" s="99"/>
      <c r="J63" s="99"/>
    </row>
    <row r="64" spans="2:34" ht="18" customHeight="1">
      <c r="B64" s="99"/>
      <c r="C64" s="99"/>
      <c r="D64" s="99"/>
      <c r="E64" s="99"/>
      <c r="F64" s="99"/>
      <c r="G64" s="99"/>
      <c r="H64" s="99"/>
      <c r="I64" s="99"/>
      <c r="J64" s="99"/>
    </row>
    <row r="65" spans="2:16" ht="18" customHeight="1">
      <c r="B65" s="99"/>
      <c r="C65" s="99"/>
      <c r="D65" s="99"/>
      <c r="E65" s="99"/>
      <c r="F65" s="99"/>
      <c r="G65" s="99"/>
      <c r="H65" s="99"/>
      <c r="I65" s="99"/>
      <c r="J65" s="99"/>
    </row>
    <row r="66" spans="2:16" ht="18" customHeight="1">
      <c r="B66" s="99"/>
      <c r="C66" s="99"/>
      <c r="D66" s="99"/>
      <c r="E66" s="99"/>
      <c r="F66" s="99"/>
      <c r="G66" s="99"/>
      <c r="H66" s="99"/>
      <c r="I66" s="99"/>
      <c r="J66" s="99"/>
    </row>
    <row r="67" spans="2:16" ht="18" customHeight="1">
      <c r="B67" s="370" t="s">
        <v>252</v>
      </c>
      <c r="C67" s="370"/>
      <c r="D67" s="370"/>
      <c r="E67" s="370"/>
      <c r="F67" s="370"/>
      <c r="G67" s="370"/>
      <c r="H67" s="370"/>
      <c r="I67" s="370"/>
      <c r="J67" s="370"/>
      <c r="K67" s="370"/>
      <c r="L67" s="370"/>
      <c r="M67" s="370"/>
      <c r="N67" s="370"/>
      <c r="O67" s="370"/>
      <c r="P67" s="370"/>
    </row>
    <row r="68" spans="2:16" ht="18" customHeight="1">
      <c r="B68" s="99"/>
      <c r="C68" s="96"/>
      <c r="D68" s="96"/>
      <c r="E68" s="96"/>
      <c r="F68" s="96"/>
      <c r="G68" s="96"/>
      <c r="H68" s="96"/>
      <c r="I68" s="96"/>
      <c r="J68" s="96"/>
    </row>
    <row r="69" spans="2:16" ht="18" customHeight="1">
      <c r="B69" s="99"/>
      <c r="C69" s="96"/>
      <c r="D69" s="96"/>
      <c r="E69" s="96"/>
      <c r="F69" s="96"/>
      <c r="G69" s="96"/>
      <c r="H69" s="96"/>
      <c r="I69" s="96"/>
      <c r="J69" s="96"/>
    </row>
    <row r="70" spans="2:16" ht="18" customHeight="1">
      <c r="B70" s="99"/>
      <c r="C70" s="96"/>
      <c r="D70" s="96"/>
      <c r="E70" s="96"/>
      <c r="F70" s="96"/>
      <c r="G70" s="96"/>
      <c r="H70" s="96"/>
      <c r="I70" s="96"/>
      <c r="J70" s="96"/>
    </row>
    <row r="71" spans="2:16" ht="18" customHeight="1">
      <c r="B71" s="99"/>
      <c r="C71" s="96"/>
      <c r="D71" s="96"/>
      <c r="E71" s="96"/>
      <c r="F71" s="96"/>
      <c r="G71" s="96"/>
      <c r="H71" s="96"/>
      <c r="I71" s="96"/>
      <c r="J71" s="96"/>
    </row>
    <row r="72" spans="2:16" ht="18" customHeight="1">
      <c r="B72" s="99"/>
      <c r="C72" s="96"/>
      <c r="D72" s="96"/>
      <c r="E72" s="96"/>
      <c r="F72" s="96"/>
      <c r="G72" s="96"/>
      <c r="H72" s="96"/>
      <c r="I72" s="96"/>
      <c r="J72" s="96"/>
    </row>
    <row r="73" spans="2:16" ht="18" customHeight="1">
      <c r="B73" s="99"/>
      <c r="C73" s="96"/>
      <c r="D73" s="96"/>
      <c r="E73" s="96"/>
      <c r="F73" s="96"/>
      <c r="G73" s="96"/>
      <c r="H73" s="96"/>
      <c r="I73" s="96"/>
      <c r="J73" s="96"/>
    </row>
    <row r="74" spans="2:16" ht="18" customHeight="1">
      <c r="B74" s="370" t="s">
        <v>246</v>
      </c>
      <c r="C74" s="360"/>
      <c r="D74" s="360"/>
      <c r="E74" s="360"/>
      <c r="F74" s="360"/>
      <c r="G74" s="360"/>
      <c r="H74" s="360"/>
      <c r="I74" s="360"/>
      <c r="J74" s="360"/>
    </row>
    <row r="75" spans="2:16" ht="18" customHeight="1">
      <c r="B75" s="99"/>
      <c r="C75" s="96"/>
      <c r="D75" s="96"/>
      <c r="E75" s="96"/>
      <c r="F75" s="96"/>
      <c r="G75" s="96"/>
      <c r="H75" s="96"/>
      <c r="I75" s="96"/>
      <c r="J75" s="96"/>
    </row>
    <row r="76" spans="2:16" ht="18" customHeight="1">
      <c r="B76" s="99"/>
      <c r="C76" s="96"/>
      <c r="D76" s="96"/>
      <c r="E76" s="96"/>
      <c r="F76" s="96"/>
      <c r="G76" s="96"/>
      <c r="H76" s="96"/>
      <c r="I76" s="96"/>
      <c r="J76" s="96"/>
    </row>
    <row r="77" spans="2:16" ht="18" customHeight="1">
      <c r="B77" s="99"/>
      <c r="C77" s="96"/>
      <c r="D77" s="96"/>
      <c r="E77" s="96"/>
      <c r="F77" s="96"/>
      <c r="G77" s="96"/>
      <c r="H77" s="96"/>
      <c r="I77" s="96"/>
      <c r="J77" s="96"/>
    </row>
    <row r="78" spans="2:16" ht="18" customHeight="1">
      <c r="B78" s="99"/>
      <c r="C78" s="96"/>
      <c r="D78" s="96"/>
      <c r="E78" s="96"/>
      <c r="F78" s="96"/>
      <c r="G78" s="96"/>
      <c r="H78" s="96"/>
      <c r="I78" s="96"/>
      <c r="J78" s="96"/>
    </row>
    <row r="79" spans="2:16" ht="18" customHeight="1">
      <c r="B79" s="99"/>
      <c r="C79" s="96"/>
      <c r="D79" s="96"/>
      <c r="E79" s="96"/>
      <c r="F79" s="96"/>
      <c r="G79" s="96"/>
      <c r="H79" s="96"/>
      <c r="I79" s="96"/>
      <c r="J79" s="96"/>
    </row>
    <row r="80" spans="2:16" ht="18" customHeight="1">
      <c r="B80" s="99"/>
      <c r="C80" s="96"/>
      <c r="D80" s="96"/>
      <c r="E80" s="96"/>
      <c r="F80" s="96"/>
      <c r="G80" s="96"/>
      <c r="H80" s="96"/>
      <c r="I80" s="96"/>
      <c r="J80" s="96"/>
    </row>
    <row r="81" spans="2:10" ht="18" customHeight="1">
      <c r="B81" s="370" t="s">
        <v>247</v>
      </c>
      <c r="C81" s="360"/>
      <c r="D81" s="360"/>
      <c r="E81" s="360"/>
      <c r="F81" s="360"/>
      <c r="G81" s="360"/>
      <c r="H81" s="360"/>
      <c r="I81" s="360"/>
      <c r="J81" s="360"/>
    </row>
  </sheetData>
  <sheetProtection password="EDE3" sheet="1" objects="1" scenarios="1" formatCells="0" selectLockedCells="1"/>
  <mergeCells count="136">
    <mergeCell ref="B46:D46"/>
    <mergeCell ref="M46:Q46"/>
    <mergeCell ref="R46:T46"/>
    <mergeCell ref="U46:Y46"/>
    <mergeCell ref="Z46:AH46"/>
    <mergeCell ref="B81:J81"/>
    <mergeCell ref="B67:P67"/>
    <mergeCell ref="D9:J9"/>
    <mergeCell ref="K9:R9"/>
    <mergeCell ref="S9:V9"/>
    <mergeCell ref="B54:C54"/>
    <mergeCell ref="D54:V55"/>
    <mergeCell ref="Z54:AH55"/>
    <mergeCell ref="B57:AH57"/>
    <mergeCell ref="B58:AH58"/>
    <mergeCell ref="B60:J60"/>
    <mergeCell ref="B74:J74"/>
    <mergeCell ref="B9:C9"/>
    <mergeCell ref="X9:Z9"/>
    <mergeCell ref="AA9:AH9"/>
    <mergeCell ref="B11:C11"/>
    <mergeCell ref="D11:F11"/>
    <mergeCell ref="G11:I11"/>
    <mergeCell ref="L11:P11"/>
    <mergeCell ref="B38:C38"/>
    <mergeCell ref="B39:D39"/>
    <mergeCell ref="AH2:AH3"/>
    <mergeCell ref="B3:C3"/>
    <mergeCell ref="G3:H3"/>
    <mergeCell ref="B5:C5"/>
    <mergeCell ref="D5:V6"/>
    <mergeCell ref="X5:Z5"/>
    <mergeCell ref="AA5:AD5"/>
    <mergeCell ref="AE5:AF5"/>
    <mergeCell ref="AG5:AH5"/>
    <mergeCell ref="B1:K2"/>
    <mergeCell ref="AD1:AE1"/>
    <mergeCell ref="AF1:AG1"/>
    <mergeCell ref="P2:R3"/>
    <mergeCell ref="S2:U3"/>
    <mergeCell ref="V2:X3"/>
    <mergeCell ref="Y2:AA3"/>
    <mergeCell ref="AB2:AC3"/>
    <mergeCell ref="AD2:AE3"/>
    <mergeCell ref="AF2:AG3"/>
    <mergeCell ref="P1:R1"/>
    <mergeCell ref="S1:U1"/>
    <mergeCell ref="V1:X1"/>
    <mergeCell ref="Y1:AA1"/>
    <mergeCell ref="AB1:AC1"/>
    <mergeCell ref="AE7:AF7"/>
    <mergeCell ref="AG7:AH7"/>
    <mergeCell ref="B8:C8"/>
    <mergeCell ref="D8:V8"/>
    <mergeCell ref="X8:Z8"/>
    <mergeCell ref="AA8:AH8"/>
    <mergeCell ref="B7:C7"/>
    <mergeCell ref="G7:H7"/>
    <mergeCell ref="Q7:R7"/>
    <mergeCell ref="T7:V7"/>
    <mergeCell ref="X7:Z7"/>
    <mergeCell ref="AA7:AD7"/>
    <mergeCell ref="E39:G39"/>
    <mergeCell ref="H39:K39"/>
    <mergeCell ref="R39:T39"/>
    <mergeCell ref="U39:Y39"/>
    <mergeCell ref="Z39:AH39"/>
    <mergeCell ref="Z11:AA11"/>
    <mergeCell ref="AC11:AE11"/>
    <mergeCell ref="D12:F12"/>
    <mergeCell ref="G12:I12"/>
    <mergeCell ref="L12:AH12"/>
    <mergeCell ref="D15:AH22"/>
    <mergeCell ref="Q11:R11"/>
    <mergeCell ref="U11:Y11"/>
    <mergeCell ref="D25:AH36"/>
    <mergeCell ref="B41:D41"/>
    <mergeCell ref="E41:G41"/>
    <mergeCell ref="H41:K41"/>
    <mergeCell ref="R41:T41"/>
    <mergeCell ref="U41:Y41"/>
    <mergeCell ref="Z41:AH41"/>
    <mergeCell ref="B40:D40"/>
    <mergeCell ref="E40:G40"/>
    <mergeCell ref="H40:K40"/>
    <mergeCell ref="R40:T40"/>
    <mergeCell ref="U40:Y40"/>
    <mergeCell ref="Z40:AH40"/>
    <mergeCell ref="M40:Q40"/>
    <mergeCell ref="M41:Q41"/>
    <mergeCell ref="B43:D43"/>
    <mergeCell ref="E43:G43"/>
    <mergeCell ref="H43:K43"/>
    <mergeCell ref="R43:T43"/>
    <mergeCell ref="U43:Y43"/>
    <mergeCell ref="Z43:AH43"/>
    <mergeCell ref="B42:D42"/>
    <mergeCell ref="E42:G42"/>
    <mergeCell ref="H42:K42"/>
    <mergeCell ref="R42:T42"/>
    <mergeCell ref="U42:Y42"/>
    <mergeCell ref="Z42:AH42"/>
    <mergeCell ref="M42:Q42"/>
    <mergeCell ref="M43:Q43"/>
    <mergeCell ref="B45:D45"/>
    <mergeCell ref="E45:G45"/>
    <mergeCell ref="H45:K45"/>
    <mergeCell ref="R45:T45"/>
    <mergeCell ref="U45:Y45"/>
    <mergeCell ref="Z45:AH45"/>
    <mergeCell ref="B44:D44"/>
    <mergeCell ref="E44:G44"/>
    <mergeCell ref="H44:K44"/>
    <mergeCell ref="R44:T44"/>
    <mergeCell ref="U44:Y44"/>
    <mergeCell ref="Z44:AH44"/>
    <mergeCell ref="M44:Q44"/>
    <mergeCell ref="M45:Q45"/>
    <mergeCell ref="Z49:AH49"/>
    <mergeCell ref="R50:T50"/>
    <mergeCell ref="U50:Y50"/>
    <mergeCell ref="B52:AH52"/>
    <mergeCell ref="B47:D47"/>
    <mergeCell ref="R47:T47"/>
    <mergeCell ref="U47:Y47"/>
    <mergeCell ref="Z47:AH47"/>
    <mergeCell ref="B48:K50"/>
    <mergeCell ref="R48:T48"/>
    <mergeCell ref="U48:Y48"/>
    <mergeCell ref="Z48:AH48"/>
    <mergeCell ref="R49:T49"/>
    <mergeCell ref="U49:Y49"/>
    <mergeCell ref="M47:Q47"/>
    <mergeCell ref="M48:Q48"/>
    <mergeCell ref="M49:Q49"/>
    <mergeCell ref="M50:Q50"/>
  </mergeCells>
  <phoneticPr fontId="1"/>
  <pageMargins left="0.78740157480314965" right="0.39370078740157483" top="0.19685039370078741" bottom="0.19685039370078741" header="0.31496062992125984" footer="0.31496062992125984"/>
  <pageSetup paperSize="9" orientation="portrait" r:id="rId1"/>
  <headerFooter alignWithMargins="0"/>
  <ignoredErrors>
    <ignoredError sqref="U46 U43" unlockedFormula="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目次</vt:lpstr>
      <vt:lpstr>計画書</vt:lpstr>
      <vt:lpstr>謝礼金明細書 </vt:lpstr>
      <vt:lpstr>講師交通費</vt:lpstr>
      <vt:lpstr>講師領収書</vt:lpstr>
      <vt:lpstr>会議明細書</vt:lpstr>
      <vt:lpstr>実務委員等明細書</vt:lpstr>
      <vt:lpstr>参加者名簿</vt:lpstr>
      <vt:lpstr>報告書</vt:lpstr>
      <vt:lpstr>【諸手当】</vt:lpstr>
      <vt:lpstr>【ｺｰﾄﾞ表】</vt:lpstr>
      <vt:lpstr>【ｺｰﾄﾞ表】!Print_Area</vt:lpstr>
      <vt:lpstr>講師領収書!Print_Area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famt</dc:creator>
  <cp:lastModifiedBy>謙一 佐藤</cp:lastModifiedBy>
  <cp:lastPrinted>2025-09-09T02:28:08Z</cp:lastPrinted>
  <dcterms:created xsi:type="dcterms:W3CDTF">2004-06-17T07:31:33Z</dcterms:created>
  <dcterms:modified xsi:type="dcterms:W3CDTF">2025-09-09T03:33:29Z</dcterms:modified>
</cp:coreProperties>
</file>